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0590" activeTab="0"/>
  </bookViews>
  <sheets>
    <sheet name="外貿コンテナ　航路・船種別表（ＴＥＵ）" sheetId="1" r:id="rId1"/>
  </sheets>
  <definedNames>
    <definedName name="_xlnm.Print_Area" localSheetId="0">'外貿コンテナ　航路・船種別表（ＴＥＵ）'!$A$2:$K$56</definedName>
  </definedNames>
  <calcPr fullCalcOnLoad="1"/>
</workbook>
</file>

<file path=xl/sharedStrings.xml><?xml version="1.0" encoding="utf-8"?>
<sst xmlns="http://schemas.openxmlformats.org/spreadsheetml/2006/main" count="155" uniqueCount="29">
  <si>
    <t>外貿コンテナ　航路・船種別表</t>
  </si>
  <si>
    <t>（単位：ＴＥＵ）</t>
  </si>
  <si>
    <t>　　 　   　　　　　　　　　　　船種別                                              
航路別</t>
  </si>
  <si>
    <t>合　　計</t>
  </si>
  <si>
    <t>フルコンテナ船</t>
  </si>
  <si>
    <t>セミコンテナ・その他</t>
  </si>
  <si>
    <t>計</t>
  </si>
  <si>
    <t>実</t>
  </si>
  <si>
    <t>空</t>
  </si>
  <si>
    <t>合　計</t>
  </si>
  <si>
    <t>輸出</t>
  </si>
  <si>
    <t>輸入</t>
  </si>
  <si>
    <t>定期計</t>
  </si>
  <si>
    <t>世界一周</t>
  </si>
  <si>
    <t xml:space="preserve">- </t>
  </si>
  <si>
    <t>北米西岸(メキシコ含む)</t>
  </si>
  <si>
    <t>北米東岸(カリビア海含む)</t>
  </si>
  <si>
    <t>北欧・地中海</t>
  </si>
  <si>
    <t>南米西岸</t>
  </si>
  <si>
    <t>南米東岸</t>
  </si>
  <si>
    <t>アフリカ</t>
  </si>
  <si>
    <t>豪州・ニュージーランド・南太平洋</t>
  </si>
  <si>
    <t>印パ・ペルシャ・ベンガル</t>
  </si>
  <si>
    <t>東南アジア</t>
  </si>
  <si>
    <t>台湾</t>
  </si>
  <si>
    <t>韓国</t>
  </si>
  <si>
    <t>中国(ホンコン含む)</t>
  </si>
  <si>
    <t>ナホトカ</t>
  </si>
  <si>
    <t>不定期計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</si>
</sst>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3">
    <font>
      <sz val="11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38" fontId="3" fillId="0" borderId="0" xfId="50" applyFont="1" applyFill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38" fontId="7" fillId="0" borderId="12" xfId="50" applyFont="1" applyFill="1" applyBorder="1" applyAlignment="1">
      <alignment horizontal="right" vertical="center" shrinkToFit="1"/>
    </xf>
    <xf numFmtId="38" fontId="3" fillId="0" borderId="14" xfId="50" applyFont="1" applyFill="1" applyBorder="1" applyAlignment="1">
      <alignment horizontal="right" vertical="center" shrinkToFit="1"/>
    </xf>
    <xf numFmtId="38" fontId="3" fillId="0" borderId="15" xfId="50" applyFont="1" applyFill="1" applyBorder="1" applyAlignment="1">
      <alignment horizontal="right" vertical="center" shrinkToFit="1"/>
    </xf>
    <xf numFmtId="38" fontId="3" fillId="0" borderId="14" xfId="50" applyFont="1" applyFill="1" applyBorder="1" applyAlignment="1" quotePrefix="1">
      <alignment horizontal="right" vertical="center" shrinkToFit="1"/>
    </xf>
    <xf numFmtId="38" fontId="3" fillId="0" borderId="15" xfId="50" applyFont="1" applyFill="1" applyBorder="1" applyAlignment="1" quotePrefix="1">
      <alignment horizontal="right"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38" fontId="7" fillId="0" borderId="17" xfId="50" applyFont="1" applyFill="1" applyBorder="1" applyAlignment="1">
      <alignment horizontal="right" vertical="center" shrinkToFit="1"/>
    </xf>
    <xf numFmtId="38" fontId="3" fillId="0" borderId="18" xfId="50" applyFont="1" applyFill="1" applyBorder="1" applyAlignment="1">
      <alignment horizontal="right" vertical="center" shrinkToFit="1"/>
    </xf>
    <xf numFmtId="38" fontId="3" fillId="0" borderId="18" xfId="50" applyFont="1" applyFill="1" applyBorder="1" applyAlignment="1" quotePrefix="1">
      <alignment horizontal="right" vertical="center" shrinkToFit="1"/>
    </xf>
    <xf numFmtId="38" fontId="3" fillId="0" borderId="19" xfId="50" applyFont="1" applyFill="1" applyBorder="1" applyAlignment="1" quotePrefix="1">
      <alignment horizontal="right" vertical="center" shrinkToFit="1"/>
    </xf>
    <xf numFmtId="0" fontId="2" fillId="0" borderId="20" xfId="0" applyFont="1" applyFill="1" applyBorder="1" applyAlignment="1">
      <alignment horizontal="center" vertical="center"/>
    </xf>
    <xf numFmtId="38" fontId="3" fillId="0" borderId="21" xfId="50" applyFont="1" applyFill="1" applyBorder="1" applyAlignment="1">
      <alignment horizontal="right" vertical="center" shrinkToFit="1"/>
    </xf>
    <xf numFmtId="38" fontId="3" fillId="0" borderId="21" xfId="50" applyFont="1" applyFill="1" applyBorder="1" applyAlignment="1" quotePrefix="1">
      <alignment horizontal="right" vertical="center" shrinkToFit="1"/>
    </xf>
    <xf numFmtId="38" fontId="3" fillId="0" borderId="22" xfId="50" applyFont="1" applyFill="1" applyBorder="1" applyAlignment="1" quotePrefix="1">
      <alignment horizontal="right" vertical="center" shrinkToFi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0" fillId="0" borderId="23" xfId="0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SheetLayoutView="100" zoomScalePageLayoutView="0" workbookViewId="0" topLeftCell="A1">
      <selection activeCell="A1" sqref="A1:K1"/>
    </sheetView>
  </sheetViews>
  <sheetFormatPr defaultColWidth="8.796875" defaultRowHeight="14.25"/>
  <cols>
    <col min="1" max="1" width="36.19921875" style="20" customWidth="1"/>
    <col min="2" max="2" width="3.8984375" style="19" bestFit="1" customWidth="1"/>
    <col min="3" max="11" width="15" style="19" customWidth="1"/>
    <col min="12" max="16384" width="9" style="11" customWidth="1"/>
  </cols>
  <sheetData>
    <row r="1" spans="1:11" ht="18.7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5" customFormat="1" ht="15" thickBot="1">
      <c r="A2" s="1"/>
      <c r="B2" s="2"/>
      <c r="C2" s="1"/>
      <c r="D2" s="1"/>
      <c r="E2" s="1"/>
      <c r="F2" s="1"/>
      <c r="G2" s="1"/>
      <c r="H2" s="1"/>
      <c r="I2" s="12"/>
      <c r="J2" s="4"/>
      <c r="K2" s="30" t="s">
        <v>1</v>
      </c>
    </row>
    <row r="3" spans="1:11" ht="19.5" customHeight="1">
      <c r="A3" s="32" t="s">
        <v>2</v>
      </c>
      <c r="B3" s="33"/>
      <c r="C3" s="36" t="s">
        <v>3</v>
      </c>
      <c r="D3" s="37"/>
      <c r="E3" s="38"/>
      <c r="F3" s="36" t="s">
        <v>4</v>
      </c>
      <c r="G3" s="37"/>
      <c r="H3" s="38"/>
      <c r="I3" s="36" t="s">
        <v>5</v>
      </c>
      <c r="J3" s="37"/>
      <c r="K3" s="39"/>
    </row>
    <row r="4" spans="1:11" ht="19.5" customHeight="1">
      <c r="A4" s="34"/>
      <c r="B4" s="35"/>
      <c r="C4" s="13" t="s">
        <v>6</v>
      </c>
      <c r="D4" s="13" t="s">
        <v>7</v>
      </c>
      <c r="E4" s="13" t="s">
        <v>8</v>
      </c>
      <c r="F4" s="13" t="s">
        <v>6</v>
      </c>
      <c r="G4" s="13" t="s">
        <v>7</v>
      </c>
      <c r="H4" s="13" t="s">
        <v>8</v>
      </c>
      <c r="I4" s="13" t="s">
        <v>6</v>
      </c>
      <c r="J4" s="13" t="s">
        <v>7</v>
      </c>
      <c r="K4" s="21" t="s">
        <v>8</v>
      </c>
    </row>
    <row r="5" spans="1:11" s="6" customFormat="1" ht="14.25" customHeight="1">
      <c r="A5" s="40" t="s">
        <v>9</v>
      </c>
      <c r="B5" s="10" t="s">
        <v>6</v>
      </c>
      <c r="C5" s="14">
        <f aca="true" t="shared" si="0" ref="C5:K5">IF(SUM(C6,C7)=0,"- ",SUM(C6,C7))</f>
        <v>2491206.5</v>
      </c>
      <c r="D5" s="14">
        <f t="shared" si="0"/>
        <v>2140004.5</v>
      </c>
      <c r="E5" s="14">
        <f t="shared" si="0"/>
        <v>351202</v>
      </c>
      <c r="F5" s="14">
        <f t="shared" si="0"/>
        <v>2452088.5</v>
      </c>
      <c r="G5" s="14">
        <f t="shared" si="0"/>
        <v>2109971.5</v>
      </c>
      <c r="H5" s="14">
        <f t="shared" si="0"/>
        <v>342117</v>
      </c>
      <c r="I5" s="14">
        <f t="shared" si="0"/>
        <v>39118</v>
      </c>
      <c r="J5" s="14">
        <f t="shared" si="0"/>
        <v>30033</v>
      </c>
      <c r="K5" s="22">
        <f t="shared" si="0"/>
        <v>9085</v>
      </c>
    </row>
    <row r="6" spans="1:11" s="6" customFormat="1" ht="14.25" customHeight="1">
      <c r="A6" s="41"/>
      <c r="B6" s="8" t="s">
        <v>10</v>
      </c>
      <c r="C6" s="15">
        <f>IF(SUM(D6,E6)=0,"- ",SUM(D6,E6))</f>
        <v>1296217.5</v>
      </c>
      <c r="D6" s="15">
        <f>IF(SUM(G6,J6)=0,"- ",SUM(G6,J6))</f>
        <v>1085557.5</v>
      </c>
      <c r="E6" s="15">
        <f>IF(SUM(H6,K6)=0,"- ",SUM(H6,K6))</f>
        <v>210660</v>
      </c>
      <c r="F6" s="15">
        <f>IF(SUM(G6,H6)=0,"- ",SUM(G6,H6))</f>
        <v>1272409.5</v>
      </c>
      <c r="G6" s="15">
        <f>IF(SUM(G9,G54)=0,"- ",SUM(G9,G54))</f>
        <v>1062252.5</v>
      </c>
      <c r="H6" s="15">
        <f>IF(SUM(H9,H54)=0,"- ",SUM(H9,H54))</f>
        <v>210157</v>
      </c>
      <c r="I6" s="15">
        <f>IF(SUM(J6,K6)=0,"- ",SUM(J6,K6))</f>
        <v>23808</v>
      </c>
      <c r="J6" s="15">
        <f>IF(SUM(J9,J54)=0,"- ",SUM(J9,J54))</f>
        <v>23305</v>
      </c>
      <c r="K6" s="23">
        <f>IF(SUM(K9,K54)=0,"- ",SUM(K9,K54))</f>
        <v>503</v>
      </c>
    </row>
    <row r="7" spans="1:11" s="6" customFormat="1" ht="14.25" customHeight="1">
      <c r="A7" s="42"/>
      <c r="B7" s="9" t="s">
        <v>11</v>
      </c>
      <c r="C7" s="15">
        <f>IF(SUM(D7,E7)=0,"- ",SUM(D7,E7))</f>
        <v>1194989</v>
      </c>
      <c r="D7" s="15">
        <f>IF(SUM(G7,J7)=0,"- ",SUM(G7,J7))</f>
        <v>1054447</v>
      </c>
      <c r="E7" s="15">
        <f>IF(SUM(H7,K7)=0,"- ",SUM(H7,K7))</f>
        <v>140542</v>
      </c>
      <c r="F7" s="15">
        <f>IF(SUM(G7,H7)=0,"- ",SUM(G7,H7))</f>
        <v>1179679</v>
      </c>
      <c r="G7" s="16">
        <f>IF(SUM(G10,G55)=0,"- ",SUM(G10,G55))</f>
        <v>1047719</v>
      </c>
      <c r="H7" s="16">
        <f>IF(SUM(H10,H55)=0,"- ",SUM(H10,H55))</f>
        <v>131960</v>
      </c>
      <c r="I7" s="15">
        <f>IF(SUM(J7,K7)=0,"- ",SUM(J7,K7))</f>
        <v>15310</v>
      </c>
      <c r="J7" s="15">
        <f>IF(SUM(J10,J55)=0,"- ",SUM(J10,J55))</f>
        <v>6728</v>
      </c>
      <c r="K7" s="23">
        <f>IF(SUM(K10,K55)=0,"- ",SUM(K10,K55))</f>
        <v>8582</v>
      </c>
    </row>
    <row r="8" spans="1:11" s="6" customFormat="1" ht="14.25" customHeight="1">
      <c r="A8" s="43" t="s">
        <v>12</v>
      </c>
      <c r="B8" s="10" t="s">
        <v>6</v>
      </c>
      <c r="C8" s="14">
        <f aca="true" t="shared" si="1" ref="C8:K8">IF(SUM(C9,C10)=0,"- ",SUM(C9,C10))</f>
        <v>2490530.5</v>
      </c>
      <c r="D8" s="14">
        <f t="shared" si="1"/>
        <v>2139328.5</v>
      </c>
      <c r="E8" s="14">
        <f t="shared" si="1"/>
        <v>351202</v>
      </c>
      <c r="F8" s="14">
        <f t="shared" si="1"/>
        <v>2452088.5</v>
      </c>
      <c r="G8" s="14">
        <f t="shared" si="1"/>
        <v>2109971.5</v>
      </c>
      <c r="H8" s="14">
        <f t="shared" si="1"/>
        <v>342117</v>
      </c>
      <c r="I8" s="14">
        <f t="shared" si="1"/>
        <v>38442</v>
      </c>
      <c r="J8" s="14">
        <f t="shared" si="1"/>
        <v>29357</v>
      </c>
      <c r="K8" s="22">
        <f t="shared" si="1"/>
        <v>9085</v>
      </c>
    </row>
    <row r="9" spans="1:11" s="6" customFormat="1" ht="14.25" customHeight="1">
      <c r="A9" s="41"/>
      <c r="B9" s="8" t="s">
        <v>10</v>
      </c>
      <c r="C9" s="15">
        <f>IF(SUM(D9,E9)=0,"- ",SUM(D9,E9))</f>
        <v>1296025.5</v>
      </c>
      <c r="D9" s="15">
        <f>IF(SUM(G9,J9)=0,"- ",SUM(G9,J9))</f>
        <v>1085365.5</v>
      </c>
      <c r="E9" s="15">
        <f>IF(SUM(H9,K9)=0,"- ",SUM(H9,K9))</f>
        <v>210660</v>
      </c>
      <c r="F9" s="15">
        <f>IF(SUM(G9,H9)=0,"- ",SUM(G9,H9))</f>
        <v>1272409.5</v>
      </c>
      <c r="G9" s="15">
        <f>IF(SUM(G12,G15,G18,G21,G24,G27,G30,G33,G36,G39,G42,G45,G48,G51)=0,"- ",SUM(G12,G15,G18,G21,G24,G27,G30,G33,G36,G39,G42,G45,G48,G51))</f>
        <v>1062252.5</v>
      </c>
      <c r="H9" s="15">
        <f>IF(SUM(H12,H15,H18,H21,H24,H27,H30,H33,H36,H39,H42,H45,H48,H51)=0,"- ",SUM(H12,H15,H18,H21,H24,H27,H30,H33,H36,H39,H42,H45,H48,H51))</f>
        <v>210157</v>
      </c>
      <c r="I9" s="15">
        <f>IF(SUM(J9,K9)=0,"- ",SUM(J9,K9))</f>
        <v>23616</v>
      </c>
      <c r="J9" s="15">
        <f>IF(SUM(J12,J15,J18,J21,J24,J27,J30,J33,J36,J39,J42,J45,J48,J51)=0,"- ",SUM(J12,J15,J18,J21,J24,J27,J30,J33,J36,J39,J42,J45,J48,J51))</f>
        <v>23113</v>
      </c>
      <c r="K9" s="23">
        <f>IF(SUM(K12,K15,K18,K21,K24,K27,K30,K33,K36,K39,K42,K45,K48,K51)=0,"- ",SUM(K12,K15,K18,K21,K24,K27,K30,K33,K36,K39,K42,K45,K48,K51))</f>
        <v>503</v>
      </c>
    </row>
    <row r="10" spans="1:11" s="6" customFormat="1" ht="14.25" customHeight="1">
      <c r="A10" s="42"/>
      <c r="B10" s="9" t="s">
        <v>11</v>
      </c>
      <c r="C10" s="15">
        <f>IF(SUM(D10,E10)=0,"- ",SUM(D10,E10))</f>
        <v>1194505</v>
      </c>
      <c r="D10" s="15">
        <f>IF(SUM(G10,J10)=0,"- ",SUM(G10,J10))</f>
        <v>1053963</v>
      </c>
      <c r="E10" s="15">
        <f>IF(SUM(H10,K10)=0,"- ",SUM(H10,K10))</f>
        <v>140542</v>
      </c>
      <c r="F10" s="15">
        <f>IF(SUM(G10,H10)=0,"- ",SUM(G10,H10))</f>
        <v>1179679</v>
      </c>
      <c r="G10" s="15">
        <f>IF(SUM(G13,G16,G19,G22,G25,G28,G31,G34,G37,G40,G43,G46,G49,G52)=0,"- ",SUM(G13,G16,G19,G22,G25,G28,G31,G34,G37,G40,G43,G46,G49,G52))</f>
        <v>1047719</v>
      </c>
      <c r="H10" s="15">
        <f>IF(SUM(H13,H16,H19,H22,H25,H28,H31,H34,H37,H40,H43,H46,H49,H52)=0,"- ",SUM(H13,H16,H19,H22,H25,H28,H31,H34,H37,H40,H43,H46,H49,H52))</f>
        <v>131960</v>
      </c>
      <c r="I10" s="15">
        <f>IF(SUM(J10,K10)=0,"- ",SUM(J10,K10))</f>
        <v>14826</v>
      </c>
      <c r="J10" s="15">
        <f>IF(SUM(J13,J16,J19,J22,J25,J28,J31,J34,J37,J40,J43,J46,J49,J52)=0,"- ",SUM(J13,J16,J19,J22,J25,J28,J31,J34,J37,J40,J43,J46,J49,J52))</f>
        <v>6244</v>
      </c>
      <c r="K10" s="23">
        <f>IF(SUM(K13,K16,K19,K22,K25,K28,K31,K34,K37,K40,K43,K46,K49,K52)=0,"- ",SUM(K13,K16,K19,K22,K25,K28,K31,K34,K37,K40,K43,K46,K49,K52))</f>
        <v>8582</v>
      </c>
    </row>
    <row r="11" spans="1:11" s="6" customFormat="1" ht="14.25" customHeight="1">
      <c r="A11" s="44" t="s">
        <v>13</v>
      </c>
      <c r="B11" s="10" t="s">
        <v>6</v>
      </c>
      <c r="C11" s="14" t="str">
        <f aca="true" t="shared" si="2" ref="C11:K11">IF(SUM(C12,C13)=0,"- ",SUM(C12,C13))</f>
        <v>- </v>
      </c>
      <c r="D11" s="14" t="str">
        <f t="shared" si="2"/>
        <v>- </v>
      </c>
      <c r="E11" s="14" t="str">
        <f t="shared" si="2"/>
        <v>- </v>
      </c>
      <c r="F11" s="14" t="str">
        <f t="shared" si="2"/>
        <v>- </v>
      </c>
      <c r="G11" s="14" t="str">
        <f t="shared" si="2"/>
        <v>- </v>
      </c>
      <c r="H11" s="14" t="str">
        <f t="shared" si="2"/>
        <v>- </v>
      </c>
      <c r="I11" s="14" t="str">
        <f t="shared" si="2"/>
        <v>- </v>
      </c>
      <c r="J11" s="14" t="str">
        <f t="shared" si="2"/>
        <v>- </v>
      </c>
      <c r="K11" s="22" t="str">
        <f t="shared" si="2"/>
        <v>- </v>
      </c>
    </row>
    <row r="12" spans="1:11" s="6" customFormat="1" ht="14.25" customHeight="1">
      <c r="A12" s="45"/>
      <c r="B12" s="8" t="s">
        <v>10</v>
      </c>
      <c r="C12" s="15" t="str">
        <f>IF(SUM(D12,E12)=0,"- ",SUM(D12,E12))</f>
        <v>- </v>
      </c>
      <c r="D12" s="15" t="str">
        <f>IF(SUM(G12,J12)=0,"- ",SUM(G12,J12))</f>
        <v>- </v>
      </c>
      <c r="E12" s="15" t="str">
        <f>IF(SUM(H12,K12)=0,"- ",SUM(H12,K12))</f>
        <v>- </v>
      </c>
      <c r="F12" s="15" t="str">
        <f>IF(SUM(G12,H12)=0,"- ",SUM(G12,H12))</f>
        <v>- </v>
      </c>
      <c r="G12" s="17" t="s">
        <v>14</v>
      </c>
      <c r="H12" s="17" t="s">
        <v>14</v>
      </c>
      <c r="I12" s="15" t="str">
        <f>IF(SUM(J12,K12)=0,"- ",SUM(J12,K12))</f>
        <v>- </v>
      </c>
      <c r="J12" s="17" t="s">
        <v>14</v>
      </c>
      <c r="K12" s="24" t="s">
        <v>14</v>
      </c>
    </row>
    <row r="13" spans="1:11" s="6" customFormat="1" ht="14.25" customHeight="1">
      <c r="A13" s="46"/>
      <c r="B13" s="9" t="s">
        <v>11</v>
      </c>
      <c r="C13" s="15" t="str">
        <f>IF(SUM(D13,E13)=0,"- ",SUM(D13,E13))</f>
        <v>- </v>
      </c>
      <c r="D13" s="15" t="str">
        <f>IF(SUM(G13,J13)=0,"- ",SUM(G13,J13))</f>
        <v>- </v>
      </c>
      <c r="E13" s="15" t="str">
        <f>IF(SUM(H13,K13)=0,"- ",SUM(H13,K13))</f>
        <v>- </v>
      </c>
      <c r="F13" s="15" t="str">
        <f>IF(SUM(G13,H13)=0,"- ",SUM(G13,H13))</f>
        <v>- </v>
      </c>
      <c r="G13" s="17" t="s">
        <v>14</v>
      </c>
      <c r="H13" s="17" t="s">
        <v>14</v>
      </c>
      <c r="I13" s="15" t="str">
        <f>IF(SUM(J13,K13)=0,"- ",SUM(J13,K13))</f>
        <v>- </v>
      </c>
      <c r="J13" s="18" t="s">
        <v>14</v>
      </c>
      <c r="K13" s="25" t="s">
        <v>14</v>
      </c>
    </row>
    <row r="14" spans="1:11" s="6" customFormat="1" ht="14.25" customHeight="1">
      <c r="A14" s="44" t="s">
        <v>15</v>
      </c>
      <c r="B14" s="10" t="s">
        <v>6</v>
      </c>
      <c r="C14" s="14">
        <f aca="true" t="shared" si="3" ref="C14:K14">IF(SUM(C15,C16)=0,"- ",SUM(C15,C16))</f>
        <v>313988.45</v>
      </c>
      <c r="D14" s="14">
        <f t="shared" si="3"/>
        <v>256653.45</v>
      </c>
      <c r="E14" s="14">
        <f t="shared" si="3"/>
        <v>57335</v>
      </c>
      <c r="F14" s="14">
        <f t="shared" si="3"/>
        <v>302696.45</v>
      </c>
      <c r="G14" s="14">
        <f t="shared" si="3"/>
        <v>246618.45</v>
      </c>
      <c r="H14" s="14">
        <f t="shared" si="3"/>
        <v>56078</v>
      </c>
      <c r="I14" s="14">
        <f t="shared" si="3"/>
        <v>11292</v>
      </c>
      <c r="J14" s="14">
        <f t="shared" si="3"/>
        <v>10035</v>
      </c>
      <c r="K14" s="22">
        <f t="shared" si="3"/>
        <v>1257</v>
      </c>
    </row>
    <row r="15" spans="1:11" s="6" customFormat="1" ht="14.25" customHeight="1">
      <c r="A15" s="45"/>
      <c r="B15" s="8" t="s">
        <v>10</v>
      </c>
      <c r="C15" s="15">
        <f>IF(SUM(D15,E15)=0,"- ",SUM(D15,E15))</f>
        <v>161387.7</v>
      </c>
      <c r="D15" s="15">
        <f>IF(SUM(G15,J15)=0,"- ",SUM(G15,J15))</f>
        <v>155859.7</v>
      </c>
      <c r="E15" s="15">
        <f>IF(SUM(H15,K15)=0,"- ",SUM(H15,K15))</f>
        <v>5528</v>
      </c>
      <c r="F15" s="15">
        <f>IF(SUM(G15,H15)=0,"- ",SUM(G15,H15))</f>
        <v>153341.7</v>
      </c>
      <c r="G15" s="17">
        <v>147847.7</v>
      </c>
      <c r="H15" s="17">
        <v>5494</v>
      </c>
      <c r="I15" s="15">
        <f>IF(SUM(J15,K15)=0,"- ",SUM(J15,K15))</f>
        <v>8046</v>
      </c>
      <c r="J15" s="17">
        <v>8012</v>
      </c>
      <c r="K15" s="24">
        <v>34</v>
      </c>
    </row>
    <row r="16" spans="1:11" s="6" customFormat="1" ht="14.25" customHeight="1">
      <c r="A16" s="46"/>
      <c r="B16" s="9" t="s">
        <v>11</v>
      </c>
      <c r="C16" s="15">
        <f>IF(SUM(D16,E16)=0,"- ",SUM(D16,E16))</f>
        <v>152600.75</v>
      </c>
      <c r="D16" s="15">
        <f>IF(SUM(G16,J16)=0,"- ",SUM(G16,J16))</f>
        <v>100793.75</v>
      </c>
      <c r="E16" s="15">
        <f>IF(SUM(H16,K16)=0,"- ",SUM(H16,K16))</f>
        <v>51807</v>
      </c>
      <c r="F16" s="15">
        <f>IF(SUM(G16,H16)=0,"- ",SUM(G16,H16))</f>
        <v>149354.75</v>
      </c>
      <c r="G16" s="17">
        <v>98770.75</v>
      </c>
      <c r="H16" s="17">
        <v>50584</v>
      </c>
      <c r="I16" s="15">
        <f>IF(SUM(J16,K16)=0,"- ",SUM(J16,K16))</f>
        <v>3246</v>
      </c>
      <c r="J16" s="17">
        <v>2023</v>
      </c>
      <c r="K16" s="24">
        <v>1223</v>
      </c>
    </row>
    <row r="17" spans="1:11" s="6" customFormat="1" ht="14.25" customHeight="1">
      <c r="A17" s="44" t="s">
        <v>16</v>
      </c>
      <c r="B17" s="10" t="s">
        <v>6</v>
      </c>
      <c r="C17" s="14">
        <f aca="true" t="shared" si="4" ref="C17:K17">IF(SUM(C18,C19)=0,"- ",SUM(C18,C19))</f>
        <v>35511.8</v>
      </c>
      <c r="D17" s="14">
        <f t="shared" si="4"/>
        <v>31199.8</v>
      </c>
      <c r="E17" s="14">
        <f t="shared" si="4"/>
        <v>4312</v>
      </c>
      <c r="F17" s="14">
        <f t="shared" si="4"/>
        <v>35511.8</v>
      </c>
      <c r="G17" s="14">
        <f t="shared" si="4"/>
        <v>31199.8</v>
      </c>
      <c r="H17" s="14">
        <f t="shared" si="4"/>
        <v>4312</v>
      </c>
      <c r="I17" s="14" t="str">
        <f t="shared" si="4"/>
        <v>- </v>
      </c>
      <c r="J17" s="14" t="str">
        <f t="shared" si="4"/>
        <v>- </v>
      </c>
      <c r="K17" s="22" t="str">
        <f t="shared" si="4"/>
        <v>- </v>
      </c>
    </row>
    <row r="18" spans="1:11" s="6" customFormat="1" ht="14.25" customHeight="1">
      <c r="A18" s="45"/>
      <c r="B18" s="8" t="s">
        <v>10</v>
      </c>
      <c r="C18" s="15">
        <f>IF(SUM(D18,E18)=0,"- ",SUM(D18,E18))</f>
        <v>19680.8</v>
      </c>
      <c r="D18" s="15">
        <f>IF(SUM(G18,J18)=0,"- ",SUM(G18,J18))</f>
        <v>18865.8</v>
      </c>
      <c r="E18" s="15">
        <f>IF(SUM(H18,K18)=0,"- ",SUM(H18,K18))</f>
        <v>815</v>
      </c>
      <c r="F18" s="15">
        <f>IF(SUM(G18,H18)=0,"- ",SUM(G18,H18))</f>
        <v>19680.8</v>
      </c>
      <c r="G18" s="17">
        <v>18865.8</v>
      </c>
      <c r="H18" s="17">
        <v>815</v>
      </c>
      <c r="I18" s="15" t="str">
        <f>IF(SUM(J18,K18)=0,"- ",SUM(J18,K18))</f>
        <v>- </v>
      </c>
      <c r="J18" s="17" t="s">
        <v>14</v>
      </c>
      <c r="K18" s="24" t="s">
        <v>14</v>
      </c>
    </row>
    <row r="19" spans="1:11" s="6" customFormat="1" ht="14.25" customHeight="1">
      <c r="A19" s="46"/>
      <c r="B19" s="9" t="s">
        <v>11</v>
      </c>
      <c r="C19" s="15">
        <f>IF(SUM(D19,E19)=0,"- ",SUM(D19,E19))</f>
        <v>15831</v>
      </c>
      <c r="D19" s="15">
        <f>IF(SUM(G19,J19)=0,"- ",SUM(G19,J19))</f>
        <v>12334</v>
      </c>
      <c r="E19" s="15">
        <f>IF(SUM(H19,K19)=0,"- ",SUM(H19,K19))</f>
        <v>3497</v>
      </c>
      <c r="F19" s="15">
        <f>IF(SUM(G19,H19)=0,"- ",SUM(G19,H19))</f>
        <v>15831</v>
      </c>
      <c r="G19" s="17">
        <v>12334</v>
      </c>
      <c r="H19" s="17">
        <v>3497</v>
      </c>
      <c r="I19" s="15" t="str">
        <f>IF(SUM(J19,K19)=0,"- ",SUM(J19,K19))</f>
        <v>- </v>
      </c>
      <c r="J19" s="18" t="s">
        <v>14</v>
      </c>
      <c r="K19" s="25" t="s">
        <v>14</v>
      </c>
    </row>
    <row r="20" spans="1:11" s="6" customFormat="1" ht="14.25" customHeight="1">
      <c r="A20" s="44" t="s">
        <v>17</v>
      </c>
      <c r="B20" s="10" t="s">
        <v>6</v>
      </c>
      <c r="C20" s="14">
        <f aca="true" t="shared" si="5" ref="C20:K20">IF(SUM(C21,C22)=0,"- ",SUM(C21,C22))</f>
        <v>176949.25</v>
      </c>
      <c r="D20" s="14">
        <f t="shared" si="5"/>
        <v>146936.25</v>
      </c>
      <c r="E20" s="14">
        <f t="shared" si="5"/>
        <v>30013</v>
      </c>
      <c r="F20" s="14">
        <f t="shared" si="5"/>
        <v>176949.25</v>
      </c>
      <c r="G20" s="14">
        <f t="shared" si="5"/>
        <v>146936.25</v>
      </c>
      <c r="H20" s="14">
        <f t="shared" si="5"/>
        <v>30013</v>
      </c>
      <c r="I20" s="14" t="str">
        <f t="shared" si="5"/>
        <v>- </v>
      </c>
      <c r="J20" s="14" t="str">
        <f t="shared" si="5"/>
        <v>- </v>
      </c>
      <c r="K20" s="22" t="str">
        <f t="shared" si="5"/>
        <v>- </v>
      </c>
    </row>
    <row r="21" spans="1:11" s="6" customFormat="1" ht="14.25" customHeight="1">
      <c r="A21" s="45"/>
      <c r="B21" s="8" t="s">
        <v>10</v>
      </c>
      <c r="C21" s="15">
        <f>IF(SUM(D21,E21)=0,"- ",SUM(D21,E21))</f>
        <v>84984</v>
      </c>
      <c r="D21" s="15">
        <f>IF(SUM(G21,J21)=0,"- ",SUM(G21,J21))</f>
        <v>77147</v>
      </c>
      <c r="E21" s="15">
        <f>IF(SUM(H21,K21)=0,"- ",SUM(H21,K21))</f>
        <v>7837</v>
      </c>
      <c r="F21" s="15">
        <f>IF(SUM(G21,H21)=0,"- ",SUM(G21,H21))</f>
        <v>84984</v>
      </c>
      <c r="G21" s="17">
        <v>77147</v>
      </c>
      <c r="H21" s="17">
        <v>7837</v>
      </c>
      <c r="I21" s="15" t="str">
        <f>IF(SUM(J21,K21)=0,"- ",SUM(J21,K21))</f>
        <v>- </v>
      </c>
      <c r="J21" s="17" t="s">
        <v>14</v>
      </c>
      <c r="K21" s="24" t="s">
        <v>14</v>
      </c>
    </row>
    <row r="22" spans="1:11" s="6" customFormat="1" ht="14.25" customHeight="1">
      <c r="A22" s="46"/>
      <c r="B22" s="9" t="s">
        <v>11</v>
      </c>
      <c r="C22" s="15">
        <f>IF(SUM(D22,E22)=0,"- ",SUM(D22,E22))</f>
        <v>91965.25</v>
      </c>
      <c r="D22" s="15">
        <f>IF(SUM(G22,J22)=0,"- ",SUM(G22,J22))</f>
        <v>69789.25</v>
      </c>
      <c r="E22" s="15">
        <f>IF(SUM(H22,K22)=0,"- ",SUM(H22,K22))</f>
        <v>22176</v>
      </c>
      <c r="F22" s="15">
        <f>IF(SUM(G22,H22)=0,"- ",SUM(G22,H22))</f>
        <v>91965.25</v>
      </c>
      <c r="G22" s="17">
        <v>69789.25</v>
      </c>
      <c r="H22" s="17">
        <v>22176</v>
      </c>
      <c r="I22" s="15" t="str">
        <f>IF(SUM(J22,K22)=0,"- ",SUM(J22,K22))</f>
        <v>- </v>
      </c>
      <c r="J22" s="18" t="s">
        <v>14</v>
      </c>
      <c r="K22" s="25" t="s">
        <v>14</v>
      </c>
    </row>
    <row r="23" spans="1:11" s="6" customFormat="1" ht="14.25" customHeight="1">
      <c r="A23" s="44" t="s">
        <v>18</v>
      </c>
      <c r="B23" s="10" t="s">
        <v>6</v>
      </c>
      <c r="C23" s="14" t="str">
        <f aca="true" t="shared" si="6" ref="C23:K23">IF(SUM(C24,C25)=0,"- ",SUM(C24,C25))</f>
        <v>- </v>
      </c>
      <c r="D23" s="14" t="str">
        <f t="shared" si="6"/>
        <v>- </v>
      </c>
      <c r="E23" s="14" t="str">
        <f t="shared" si="6"/>
        <v>- </v>
      </c>
      <c r="F23" s="14" t="str">
        <f t="shared" si="6"/>
        <v>- </v>
      </c>
      <c r="G23" s="14" t="str">
        <f t="shared" si="6"/>
        <v>- </v>
      </c>
      <c r="H23" s="14" t="str">
        <f t="shared" si="6"/>
        <v>- </v>
      </c>
      <c r="I23" s="14" t="str">
        <f t="shared" si="6"/>
        <v>- </v>
      </c>
      <c r="J23" s="14" t="str">
        <f t="shared" si="6"/>
        <v>- </v>
      </c>
      <c r="K23" s="22" t="str">
        <f t="shared" si="6"/>
        <v>- </v>
      </c>
    </row>
    <row r="24" spans="1:11" s="6" customFormat="1" ht="14.25" customHeight="1">
      <c r="A24" s="45"/>
      <c r="B24" s="8" t="s">
        <v>10</v>
      </c>
      <c r="C24" s="15" t="str">
        <f>IF(SUM(D24,E24)=0,"- ",SUM(D24,E24))</f>
        <v>- </v>
      </c>
      <c r="D24" s="15" t="str">
        <f>IF(SUM(G24,J24)=0,"- ",SUM(G24,J24))</f>
        <v>- </v>
      </c>
      <c r="E24" s="15" t="str">
        <f>IF(SUM(H24,K24)=0,"- ",SUM(H24,K24))</f>
        <v>- </v>
      </c>
      <c r="F24" s="15" t="str">
        <f>IF(SUM(G24,H24)=0,"- ",SUM(G24,H24))</f>
        <v>- </v>
      </c>
      <c r="G24" s="17" t="s">
        <v>14</v>
      </c>
      <c r="H24" s="17" t="s">
        <v>14</v>
      </c>
      <c r="I24" s="15" t="str">
        <f>IF(SUM(J24,K24)=0,"- ",SUM(J24,K24))</f>
        <v>- </v>
      </c>
      <c r="J24" s="17" t="s">
        <v>14</v>
      </c>
      <c r="K24" s="24" t="s">
        <v>14</v>
      </c>
    </row>
    <row r="25" spans="1:11" s="6" customFormat="1" ht="14.25" customHeight="1">
      <c r="A25" s="46"/>
      <c r="B25" s="9" t="s">
        <v>11</v>
      </c>
      <c r="C25" s="15" t="str">
        <f>IF(SUM(D25,E25)=0,"- ",SUM(D25,E25))</f>
        <v>- </v>
      </c>
      <c r="D25" s="15" t="str">
        <f>IF(SUM(G25,J25)=0,"- ",SUM(G25,J25))</f>
        <v>- </v>
      </c>
      <c r="E25" s="15" t="str">
        <f>IF(SUM(H25,K25)=0,"- ",SUM(H25,K25))</f>
        <v>- </v>
      </c>
      <c r="F25" s="15" t="str">
        <f>IF(SUM(G25,H25)=0,"- ",SUM(G25,H25))</f>
        <v>- </v>
      </c>
      <c r="G25" s="17" t="s">
        <v>14</v>
      </c>
      <c r="H25" s="17" t="s">
        <v>14</v>
      </c>
      <c r="I25" s="15" t="str">
        <f>IF(SUM(J25,K25)=0,"- ",SUM(J25,K25))</f>
        <v>- </v>
      </c>
      <c r="J25" s="18" t="s">
        <v>14</v>
      </c>
      <c r="K25" s="25" t="s">
        <v>14</v>
      </c>
    </row>
    <row r="26" spans="1:11" s="6" customFormat="1" ht="14.25" customHeight="1">
      <c r="A26" s="44" t="s">
        <v>19</v>
      </c>
      <c r="B26" s="10" t="s">
        <v>6</v>
      </c>
      <c r="C26" s="14" t="str">
        <f aca="true" t="shared" si="7" ref="C26:K26">IF(SUM(C27,C28)=0,"- ",SUM(C27,C28))</f>
        <v>- </v>
      </c>
      <c r="D26" s="14" t="str">
        <f t="shared" si="7"/>
        <v>- </v>
      </c>
      <c r="E26" s="14" t="str">
        <f t="shared" si="7"/>
        <v>- </v>
      </c>
      <c r="F26" s="14" t="str">
        <f t="shared" si="7"/>
        <v>- </v>
      </c>
      <c r="G26" s="14" t="str">
        <f t="shared" si="7"/>
        <v>- </v>
      </c>
      <c r="H26" s="14" t="str">
        <f t="shared" si="7"/>
        <v>- </v>
      </c>
      <c r="I26" s="14" t="str">
        <f t="shared" si="7"/>
        <v>- </v>
      </c>
      <c r="J26" s="14" t="str">
        <f t="shared" si="7"/>
        <v>- </v>
      </c>
      <c r="K26" s="22" t="str">
        <f t="shared" si="7"/>
        <v>- </v>
      </c>
    </row>
    <row r="27" spans="1:11" s="6" customFormat="1" ht="14.25" customHeight="1">
      <c r="A27" s="45"/>
      <c r="B27" s="8" t="s">
        <v>10</v>
      </c>
      <c r="C27" s="15" t="str">
        <f>IF(SUM(D27,E27)=0,"- ",SUM(D27,E27))</f>
        <v>- </v>
      </c>
      <c r="D27" s="15" t="str">
        <f>IF(SUM(G27,J27)=0,"- ",SUM(G27,J27))</f>
        <v>- </v>
      </c>
      <c r="E27" s="15" t="str">
        <f>IF(SUM(H27,K27)=0,"- ",SUM(H27,K27))</f>
        <v>- </v>
      </c>
      <c r="F27" s="15" t="str">
        <f>IF(SUM(G27,H27)=0,"- ",SUM(G27,H27))</f>
        <v>- </v>
      </c>
      <c r="G27" s="17" t="s">
        <v>14</v>
      </c>
      <c r="H27" s="17" t="s">
        <v>14</v>
      </c>
      <c r="I27" s="15" t="str">
        <f>IF(SUM(J27,K27)=0,"- ",SUM(J27,K27))</f>
        <v>- </v>
      </c>
      <c r="J27" s="17" t="s">
        <v>14</v>
      </c>
      <c r="K27" s="24" t="s">
        <v>14</v>
      </c>
    </row>
    <row r="28" spans="1:11" s="6" customFormat="1" ht="14.25" customHeight="1">
      <c r="A28" s="46"/>
      <c r="B28" s="9" t="s">
        <v>11</v>
      </c>
      <c r="C28" s="15" t="str">
        <f>IF(SUM(D28,E28)=0,"- ",SUM(D28,E28))</f>
        <v>- </v>
      </c>
      <c r="D28" s="15" t="str">
        <f>IF(SUM(G28,J28)=0,"- ",SUM(G28,J28))</f>
        <v>- </v>
      </c>
      <c r="E28" s="15" t="str">
        <f>IF(SUM(H28,K28)=0,"- ",SUM(H28,K28))</f>
        <v>- </v>
      </c>
      <c r="F28" s="15" t="str">
        <f>IF(SUM(G28,H28)=0,"- ",SUM(G28,H28))</f>
        <v>- </v>
      </c>
      <c r="G28" s="17" t="s">
        <v>14</v>
      </c>
      <c r="H28" s="17" t="s">
        <v>14</v>
      </c>
      <c r="I28" s="15" t="str">
        <f>IF(SUM(J28,K28)=0,"- ",SUM(J28,K28))</f>
        <v>- </v>
      </c>
      <c r="J28" s="18" t="s">
        <v>14</v>
      </c>
      <c r="K28" s="25" t="s">
        <v>14</v>
      </c>
    </row>
    <row r="29" spans="1:11" s="6" customFormat="1" ht="14.25" customHeight="1">
      <c r="A29" s="44" t="s">
        <v>20</v>
      </c>
      <c r="B29" s="10" t="s">
        <v>6</v>
      </c>
      <c r="C29" s="14">
        <f aca="true" t="shared" si="8" ref="C29:K29">IF(SUM(C30,C31)=0,"- ",SUM(C30,C31))</f>
        <v>67833</v>
      </c>
      <c r="D29" s="14">
        <f t="shared" si="8"/>
        <v>39987</v>
      </c>
      <c r="E29" s="14">
        <f t="shared" si="8"/>
        <v>27846</v>
      </c>
      <c r="F29" s="14">
        <f t="shared" si="8"/>
        <v>67833</v>
      </c>
      <c r="G29" s="14">
        <f t="shared" si="8"/>
        <v>39987</v>
      </c>
      <c r="H29" s="14">
        <f t="shared" si="8"/>
        <v>27846</v>
      </c>
      <c r="I29" s="14" t="str">
        <f t="shared" si="8"/>
        <v>- </v>
      </c>
      <c r="J29" s="14" t="str">
        <f t="shared" si="8"/>
        <v>- </v>
      </c>
      <c r="K29" s="22" t="str">
        <f t="shared" si="8"/>
        <v>- </v>
      </c>
    </row>
    <row r="30" spans="1:11" s="6" customFormat="1" ht="14.25" customHeight="1">
      <c r="A30" s="45"/>
      <c r="B30" s="8" t="s">
        <v>10</v>
      </c>
      <c r="C30" s="15">
        <f>IF(SUM(D30,E30)=0,"- ",SUM(D30,E30))</f>
        <v>31524</v>
      </c>
      <c r="D30" s="15">
        <f>IF(SUM(G30,J30)=0,"- ",SUM(G30,J30))</f>
        <v>24688</v>
      </c>
      <c r="E30" s="15">
        <f>IF(SUM(H30,K30)=0,"- ",SUM(H30,K30))</f>
        <v>6836</v>
      </c>
      <c r="F30" s="15">
        <f>IF(SUM(G30,H30)=0,"- ",SUM(G30,H30))</f>
        <v>31524</v>
      </c>
      <c r="G30" s="17">
        <v>24688</v>
      </c>
      <c r="H30" s="17">
        <v>6836</v>
      </c>
      <c r="I30" s="15" t="str">
        <f>IF(SUM(J30,K30)=0,"- ",SUM(J30,K30))</f>
        <v>- </v>
      </c>
      <c r="J30" s="17" t="s">
        <v>14</v>
      </c>
      <c r="K30" s="24" t="s">
        <v>14</v>
      </c>
    </row>
    <row r="31" spans="1:11" s="6" customFormat="1" ht="14.25" customHeight="1">
      <c r="A31" s="46"/>
      <c r="B31" s="9" t="s">
        <v>11</v>
      </c>
      <c r="C31" s="15">
        <f>IF(SUM(D31,E31)=0,"- ",SUM(D31,E31))</f>
        <v>36309</v>
      </c>
      <c r="D31" s="15">
        <f>IF(SUM(G31,J31)=0,"- ",SUM(G31,J31))</f>
        <v>15299</v>
      </c>
      <c r="E31" s="15">
        <f>IF(SUM(H31,K31)=0,"- ",SUM(H31,K31))</f>
        <v>21010</v>
      </c>
      <c r="F31" s="15">
        <f>IF(SUM(G31,H31)=0,"- ",SUM(G31,H31))</f>
        <v>36309</v>
      </c>
      <c r="G31" s="17">
        <v>15299</v>
      </c>
      <c r="H31" s="17">
        <v>21010</v>
      </c>
      <c r="I31" s="15" t="str">
        <f>IF(SUM(J31,K31)=0,"- ",SUM(J31,K31))</f>
        <v>- </v>
      </c>
      <c r="J31" s="18" t="s">
        <v>14</v>
      </c>
      <c r="K31" s="25" t="s">
        <v>14</v>
      </c>
    </row>
    <row r="32" spans="1:11" s="6" customFormat="1" ht="14.25" customHeight="1">
      <c r="A32" s="44" t="s">
        <v>21</v>
      </c>
      <c r="B32" s="10" t="s">
        <v>6</v>
      </c>
      <c r="C32" s="14" t="str">
        <f aca="true" t="shared" si="9" ref="C32:K32">IF(SUM(C33,C34)=0,"- ",SUM(C33,C34))</f>
        <v>- </v>
      </c>
      <c r="D32" s="14" t="str">
        <f t="shared" si="9"/>
        <v>- </v>
      </c>
      <c r="E32" s="14" t="str">
        <f t="shared" si="9"/>
        <v>- </v>
      </c>
      <c r="F32" s="14" t="str">
        <f t="shared" si="9"/>
        <v>- </v>
      </c>
      <c r="G32" s="14" t="str">
        <f t="shared" si="9"/>
        <v>- </v>
      </c>
      <c r="H32" s="14" t="str">
        <f t="shared" si="9"/>
        <v>- </v>
      </c>
      <c r="I32" s="14" t="str">
        <f t="shared" si="9"/>
        <v>- </v>
      </c>
      <c r="J32" s="14" t="str">
        <f t="shared" si="9"/>
        <v>- </v>
      </c>
      <c r="K32" s="22" t="str">
        <f t="shared" si="9"/>
        <v>- </v>
      </c>
    </row>
    <row r="33" spans="1:11" s="6" customFormat="1" ht="14.25" customHeight="1">
      <c r="A33" s="45"/>
      <c r="B33" s="8" t="s">
        <v>10</v>
      </c>
      <c r="C33" s="15" t="str">
        <f>IF(SUM(D33,E33)=0,"- ",SUM(D33,E33))</f>
        <v>- </v>
      </c>
      <c r="D33" s="15" t="str">
        <f>IF(SUM(G33,J33)=0,"- ",SUM(G33,J33))</f>
        <v>- </v>
      </c>
      <c r="E33" s="15" t="str">
        <f>IF(SUM(H33,K33)=0,"- ",SUM(H33,K33))</f>
        <v>- </v>
      </c>
      <c r="F33" s="15" t="str">
        <f>IF(SUM(G33,H33)=0,"- ",SUM(G33,H33))</f>
        <v>- </v>
      </c>
      <c r="G33" s="17" t="s">
        <v>14</v>
      </c>
      <c r="H33" s="17" t="s">
        <v>14</v>
      </c>
      <c r="I33" s="15" t="str">
        <f>IF(SUM(J33,K33)=0,"- ",SUM(J33,K33))</f>
        <v>- </v>
      </c>
      <c r="J33" s="17" t="s">
        <v>14</v>
      </c>
      <c r="K33" s="24" t="s">
        <v>14</v>
      </c>
    </row>
    <row r="34" spans="1:11" s="6" customFormat="1" ht="14.25" customHeight="1">
      <c r="A34" s="46"/>
      <c r="B34" s="9" t="s">
        <v>11</v>
      </c>
      <c r="C34" s="15" t="str">
        <f>IF(SUM(D34,E34)=0,"- ",SUM(D34,E34))</f>
        <v>- </v>
      </c>
      <c r="D34" s="15" t="str">
        <f>IF(SUM(G34,J34)=0,"- ",SUM(G34,J34))</f>
        <v>- </v>
      </c>
      <c r="E34" s="15" t="str">
        <f>IF(SUM(H34,K34)=0,"- ",SUM(H34,K34))</f>
        <v>- </v>
      </c>
      <c r="F34" s="15" t="str">
        <f>IF(SUM(G34,H34)=0,"- ",SUM(G34,H34))</f>
        <v>- </v>
      </c>
      <c r="G34" s="17" t="s">
        <v>14</v>
      </c>
      <c r="H34" s="17" t="s">
        <v>14</v>
      </c>
      <c r="I34" s="15" t="str">
        <f>IF(SUM(J34,K34)=0,"- ",SUM(J34,K34))</f>
        <v>- </v>
      </c>
      <c r="J34" s="18" t="s">
        <v>14</v>
      </c>
      <c r="K34" s="25" t="s">
        <v>14</v>
      </c>
    </row>
    <row r="35" spans="1:11" s="6" customFormat="1" ht="14.25" customHeight="1">
      <c r="A35" s="44" t="s">
        <v>22</v>
      </c>
      <c r="B35" s="10" t="s">
        <v>6</v>
      </c>
      <c r="C35" s="14" t="str">
        <f aca="true" t="shared" si="10" ref="C35:K35">IF(SUM(C36,C37)=0,"- ",SUM(C36,C37))</f>
        <v>- </v>
      </c>
      <c r="D35" s="14" t="str">
        <f t="shared" si="10"/>
        <v>- </v>
      </c>
      <c r="E35" s="14" t="str">
        <f t="shared" si="10"/>
        <v>- </v>
      </c>
      <c r="F35" s="14" t="str">
        <f t="shared" si="10"/>
        <v>- </v>
      </c>
      <c r="G35" s="14" t="str">
        <f t="shared" si="10"/>
        <v>- </v>
      </c>
      <c r="H35" s="14" t="str">
        <f t="shared" si="10"/>
        <v>- </v>
      </c>
      <c r="I35" s="14" t="str">
        <f t="shared" si="10"/>
        <v>- </v>
      </c>
      <c r="J35" s="14" t="str">
        <f t="shared" si="10"/>
        <v>- </v>
      </c>
      <c r="K35" s="22" t="str">
        <f t="shared" si="10"/>
        <v>- </v>
      </c>
    </row>
    <row r="36" spans="1:11" s="6" customFormat="1" ht="14.25" customHeight="1">
      <c r="A36" s="45"/>
      <c r="B36" s="8" t="s">
        <v>10</v>
      </c>
      <c r="C36" s="15" t="str">
        <f>IF(SUM(D36,E36)=0,"- ",SUM(D36,E36))</f>
        <v>- </v>
      </c>
      <c r="D36" s="15" t="str">
        <f>IF(SUM(G36,J36)=0,"- ",SUM(G36,J36))</f>
        <v>- </v>
      </c>
      <c r="E36" s="15" t="str">
        <f>IF(SUM(H36,K36)=0,"- ",SUM(H36,K36))</f>
        <v>- </v>
      </c>
      <c r="F36" s="15" t="str">
        <f>IF(SUM(G36,H36)=0,"- ",SUM(G36,H36))</f>
        <v>- </v>
      </c>
      <c r="G36" s="17" t="s">
        <v>14</v>
      </c>
      <c r="H36" s="17" t="s">
        <v>14</v>
      </c>
      <c r="I36" s="15" t="str">
        <f>IF(SUM(J36,K36)=0,"- ",SUM(J36,K36))</f>
        <v>- </v>
      </c>
      <c r="J36" s="17" t="s">
        <v>14</v>
      </c>
      <c r="K36" s="24" t="s">
        <v>14</v>
      </c>
    </row>
    <row r="37" spans="1:11" s="6" customFormat="1" ht="14.25" customHeight="1">
      <c r="A37" s="46"/>
      <c r="B37" s="9" t="s">
        <v>11</v>
      </c>
      <c r="C37" s="15" t="str">
        <f>IF(SUM(D37,E37)=0,"- ",SUM(D37,E37))</f>
        <v>- </v>
      </c>
      <c r="D37" s="15" t="str">
        <f>IF(SUM(G37,J37)=0,"- ",SUM(G37,J37))</f>
        <v>- </v>
      </c>
      <c r="E37" s="15" t="str">
        <f>IF(SUM(H37,K37)=0,"- ",SUM(H37,K37))</f>
        <v>- </v>
      </c>
      <c r="F37" s="15" t="str">
        <f>IF(SUM(G37,H37)=0,"- ",SUM(G37,H37))</f>
        <v>- </v>
      </c>
      <c r="G37" s="17" t="s">
        <v>14</v>
      </c>
      <c r="H37" s="17" t="s">
        <v>14</v>
      </c>
      <c r="I37" s="15" t="str">
        <f>IF(SUM(J37,K37)=0,"- ",SUM(J37,K37))</f>
        <v>- </v>
      </c>
      <c r="J37" s="18" t="s">
        <v>14</v>
      </c>
      <c r="K37" s="25" t="s">
        <v>14</v>
      </c>
    </row>
    <row r="38" spans="1:11" s="6" customFormat="1" ht="14.25" customHeight="1">
      <c r="A38" s="44" t="s">
        <v>23</v>
      </c>
      <c r="B38" s="10" t="s">
        <v>6</v>
      </c>
      <c r="C38" s="14">
        <f aca="true" t="shared" si="11" ref="C38:K38">IF(SUM(C39,C40)=0,"- ",SUM(C39,C40))</f>
        <v>974632</v>
      </c>
      <c r="D38" s="14">
        <f t="shared" si="11"/>
        <v>943177</v>
      </c>
      <c r="E38" s="14">
        <f t="shared" si="11"/>
        <v>31455</v>
      </c>
      <c r="F38" s="14">
        <f t="shared" si="11"/>
        <v>974316</v>
      </c>
      <c r="G38" s="14">
        <f t="shared" si="11"/>
        <v>942869</v>
      </c>
      <c r="H38" s="14">
        <f t="shared" si="11"/>
        <v>31447</v>
      </c>
      <c r="I38" s="14">
        <f t="shared" si="11"/>
        <v>316</v>
      </c>
      <c r="J38" s="14">
        <f t="shared" si="11"/>
        <v>308</v>
      </c>
      <c r="K38" s="22">
        <f t="shared" si="11"/>
        <v>8</v>
      </c>
    </row>
    <row r="39" spans="1:11" s="6" customFormat="1" ht="14.25" customHeight="1">
      <c r="A39" s="45"/>
      <c r="B39" s="8" t="s">
        <v>10</v>
      </c>
      <c r="C39" s="15">
        <f>IF(SUM(D39,E39)=0,"- ",SUM(D39,E39))</f>
        <v>529315</v>
      </c>
      <c r="D39" s="15">
        <f>IF(SUM(G39,J39)=0,"- ",SUM(G39,J39))</f>
        <v>509099</v>
      </c>
      <c r="E39" s="15">
        <f>IF(SUM(H39,K39)=0,"- ",SUM(H39,K39))</f>
        <v>20216</v>
      </c>
      <c r="F39" s="15">
        <f>IF(SUM(G39,H39)=0,"- ",SUM(G39,H39))</f>
        <v>529085</v>
      </c>
      <c r="G39" s="17">
        <v>508869</v>
      </c>
      <c r="H39" s="17">
        <v>20216</v>
      </c>
      <c r="I39" s="15">
        <f>IF(SUM(J39,K39)=0,"- ",SUM(J39,K39))</f>
        <v>230</v>
      </c>
      <c r="J39" s="17">
        <v>230</v>
      </c>
      <c r="K39" s="24" t="s">
        <v>14</v>
      </c>
    </row>
    <row r="40" spans="1:11" s="6" customFormat="1" ht="14.25" customHeight="1">
      <c r="A40" s="46"/>
      <c r="B40" s="9" t="s">
        <v>11</v>
      </c>
      <c r="C40" s="15">
        <f>IF(SUM(D40,E40)=0,"- ",SUM(D40,E40))</f>
        <v>445317</v>
      </c>
      <c r="D40" s="15">
        <f>IF(SUM(G40,J40)=0,"- ",SUM(G40,J40))</f>
        <v>434078</v>
      </c>
      <c r="E40" s="15">
        <f>IF(SUM(H40,K40)=0,"- ",SUM(H40,K40))</f>
        <v>11239</v>
      </c>
      <c r="F40" s="15">
        <f>IF(SUM(G40,H40)=0,"- ",SUM(G40,H40))</f>
        <v>445231</v>
      </c>
      <c r="G40" s="17">
        <v>434000</v>
      </c>
      <c r="H40" s="17">
        <v>11231</v>
      </c>
      <c r="I40" s="15">
        <f>IF(SUM(J40,K40)=0,"- ",SUM(J40,K40))</f>
        <v>86</v>
      </c>
      <c r="J40" s="18">
        <v>78</v>
      </c>
      <c r="K40" s="25">
        <v>8</v>
      </c>
    </row>
    <row r="41" spans="1:11" s="6" customFormat="1" ht="14.25" customHeight="1">
      <c r="A41" s="44" t="s">
        <v>24</v>
      </c>
      <c r="B41" s="10" t="s">
        <v>6</v>
      </c>
      <c r="C41" s="14" t="str">
        <f aca="true" t="shared" si="12" ref="C41:K41">IF(SUM(C42,C43)=0,"- ",SUM(C42,C43))</f>
        <v>- </v>
      </c>
      <c r="D41" s="14" t="str">
        <f t="shared" si="12"/>
        <v>- </v>
      </c>
      <c r="E41" s="14" t="str">
        <f t="shared" si="12"/>
        <v>- </v>
      </c>
      <c r="F41" s="14" t="str">
        <f t="shared" si="12"/>
        <v>- </v>
      </c>
      <c r="G41" s="14" t="str">
        <f t="shared" si="12"/>
        <v>- </v>
      </c>
      <c r="H41" s="14" t="str">
        <f t="shared" si="12"/>
        <v>- </v>
      </c>
      <c r="I41" s="14" t="str">
        <f t="shared" si="12"/>
        <v>- </v>
      </c>
      <c r="J41" s="14" t="str">
        <f t="shared" si="12"/>
        <v>- </v>
      </c>
      <c r="K41" s="22" t="str">
        <f t="shared" si="12"/>
        <v>- </v>
      </c>
    </row>
    <row r="42" spans="1:11" s="6" customFormat="1" ht="14.25" customHeight="1">
      <c r="A42" s="45"/>
      <c r="B42" s="8" t="s">
        <v>10</v>
      </c>
      <c r="C42" s="15" t="str">
        <f>IF(SUM(D42,E42)=0,"- ",SUM(D42,E42))</f>
        <v>- </v>
      </c>
      <c r="D42" s="15" t="str">
        <f>IF(SUM(G42,J42)=0,"- ",SUM(G42,J42))</f>
        <v>- </v>
      </c>
      <c r="E42" s="15" t="str">
        <f>IF(SUM(H42,K42)=0,"- ",SUM(H42,K42))</f>
        <v>- </v>
      </c>
      <c r="F42" s="15" t="str">
        <f>IF(SUM(G42,H42)=0,"- ",SUM(G42,H42))</f>
        <v>- </v>
      </c>
      <c r="G42" s="17" t="s">
        <v>14</v>
      </c>
      <c r="H42" s="17" t="s">
        <v>14</v>
      </c>
      <c r="I42" s="15" t="str">
        <f>IF(SUM(J42,K42)=0,"- ",SUM(J42,K42))</f>
        <v>- </v>
      </c>
      <c r="J42" s="17" t="s">
        <v>14</v>
      </c>
      <c r="K42" s="24" t="s">
        <v>14</v>
      </c>
    </row>
    <row r="43" spans="1:11" s="6" customFormat="1" ht="14.25" customHeight="1">
      <c r="A43" s="46"/>
      <c r="B43" s="9" t="s">
        <v>11</v>
      </c>
      <c r="C43" s="15" t="str">
        <f>IF(SUM(D43,E43)=0,"- ",SUM(D43,E43))</f>
        <v>- </v>
      </c>
      <c r="D43" s="15" t="str">
        <f>IF(SUM(G43,J43)=0,"- ",SUM(G43,J43))</f>
        <v>- </v>
      </c>
      <c r="E43" s="15" t="str">
        <f>IF(SUM(H43,K43)=0,"- ",SUM(H43,K43))</f>
        <v>- </v>
      </c>
      <c r="F43" s="15" t="str">
        <f>IF(SUM(G43,H43)=0,"- ",SUM(G43,H43))</f>
        <v>- </v>
      </c>
      <c r="G43" s="17" t="s">
        <v>14</v>
      </c>
      <c r="H43" s="17" t="s">
        <v>14</v>
      </c>
      <c r="I43" s="15" t="str">
        <f>IF(SUM(J43,K43)=0,"- ",SUM(J43,K43))</f>
        <v>- </v>
      </c>
      <c r="J43" s="18" t="s">
        <v>14</v>
      </c>
      <c r="K43" s="25" t="s">
        <v>14</v>
      </c>
    </row>
    <row r="44" spans="1:11" s="6" customFormat="1" ht="14.25" customHeight="1">
      <c r="A44" s="44" t="s">
        <v>25</v>
      </c>
      <c r="B44" s="10" t="s">
        <v>6</v>
      </c>
      <c r="C44" s="14">
        <f aca="true" t="shared" si="13" ref="C44:K44">IF(SUM(C45,C46)=0,"- ",SUM(C45,C46))</f>
        <v>162666</v>
      </c>
      <c r="D44" s="14">
        <f t="shared" si="13"/>
        <v>128253</v>
      </c>
      <c r="E44" s="14">
        <f t="shared" si="13"/>
        <v>34413</v>
      </c>
      <c r="F44" s="14">
        <f t="shared" si="13"/>
        <v>136483</v>
      </c>
      <c r="G44" s="14">
        <f t="shared" si="13"/>
        <v>109879</v>
      </c>
      <c r="H44" s="14">
        <f t="shared" si="13"/>
        <v>26604</v>
      </c>
      <c r="I44" s="14">
        <f t="shared" si="13"/>
        <v>26183</v>
      </c>
      <c r="J44" s="14">
        <f t="shared" si="13"/>
        <v>18374</v>
      </c>
      <c r="K44" s="22">
        <f t="shared" si="13"/>
        <v>7809</v>
      </c>
    </row>
    <row r="45" spans="1:11" s="6" customFormat="1" ht="14.25" customHeight="1">
      <c r="A45" s="45"/>
      <c r="B45" s="8" t="s">
        <v>10</v>
      </c>
      <c r="C45" s="15">
        <f>IF(SUM(D45,E45)=0,"- ",SUM(D45,E45))</f>
        <v>87157</v>
      </c>
      <c r="D45" s="15">
        <f>IF(SUM(G45,J45)=0,"- ",SUM(G45,J45))</f>
        <v>66453</v>
      </c>
      <c r="E45" s="15">
        <f>IF(SUM(H45,K45)=0,"- ",SUM(H45,K45))</f>
        <v>20704</v>
      </c>
      <c r="F45" s="15">
        <f>IF(SUM(G45,H45)=0,"- ",SUM(G45,H45))</f>
        <v>72185</v>
      </c>
      <c r="G45" s="17">
        <v>51947</v>
      </c>
      <c r="H45" s="17">
        <v>20238</v>
      </c>
      <c r="I45" s="15">
        <f>IF(SUM(J45,K45)=0,"- ",SUM(J45,K45))</f>
        <v>14972</v>
      </c>
      <c r="J45" s="17">
        <v>14506</v>
      </c>
      <c r="K45" s="24">
        <v>466</v>
      </c>
    </row>
    <row r="46" spans="1:11" s="6" customFormat="1" ht="14.25" customHeight="1">
      <c r="A46" s="46"/>
      <c r="B46" s="9" t="s">
        <v>11</v>
      </c>
      <c r="C46" s="15">
        <f>IF(SUM(D46,E46)=0,"- ",SUM(D46,E46))</f>
        <v>75509</v>
      </c>
      <c r="D46" s="15">
        <f>IF(SUM(G46,J46)=0,"- ",SUM(G46,J46))</f>
        <v>61800</v>
      </c>
      <c r="E46" s="15">
        <f>IF(SUM(H46,K46)=0,"- ",SUM(H46,K46))</f>
        <v>13709</v>
      </c>
      <c r="F46" s="15">
        <f>IF(SUM(G46,H46)=0,"- ",SUM(G46,H46))</f>
        <v>64298</v>
      </c>
      <c r="G46" s="17">
        <v>57932</v>
      </c>
      <c r="H46" s="17">
        <v>6366</v>
      </c>
      <c r="I46" s="15">
        <f>IF(SUM(J46,K46)=0,"- ",SUM(J46,K46))</f>
        <v>11211</v>
      </c>
      <c r="J46" s="18">
        <v>3868</v>
      </c>
      <c r="K46" s="25">
        <v>7343</v>
      </c>
    </row>
    <row r="47" spans="1:11" s="6" customFormat="1" ht="14.25" customHeight="1">
      <c r="A47" s="44" t="s">
        <v>26</v>
      </c>
      <c r="B47" s="10" t="s">
        <v>6</v>
      </c>
      <c r="C47" s="14">
        <f aca="true" t="shared" si="14" ref="C47:K47">IF(SUM(C48,C49)=0,"- ",SUM(C48,C49))</f>
        <v>757794</v>
      </c>
      <c r="D47" s="14">
        <f t="shared" si="14"/>
        <v>592021</v>
      </c>
      <c r="E47" s="14">
        <f t="shared" si="14"/>
        <v>165773</v>
      </c>
      <c r="F47" s="14">
        <f t="shared" si="14"/>
        <v>757143</v>
      </c>
      <c r="G47" s="14">
        <f t="shared" si="14"/>
        <v>591381</v>
      </c>
      <c r="H47" s="14">
        <f t="shared" si="14"/>
        <v>165762</v>
      </c>
      <c r="I47" s="14">
        <f t="shared" si="14"/>
        <v>651</v>
      </c>
      <c r="J47" s="14">
        <f t="shared" si="14"/>
        <v>640</v>
      </c>
      <c r="K47" s="22">
        <f t="shared" si="14"/>
        <v>11</v>
      </c>
    </row>
    <row r="48" spans="1:11" s="6" customFormat="1" ht="14.25" customHeight="1">
      <c r="A48" s="45"/>
      <c r="B48" s="8" t="s">
        <v>10</v>
      </c>
      <c r="C48" s="15">
        <f>IF(SUM(D48,E48)=0,"- ",SUM(D48,E48))</f>
        <v>381390</v>
      </c>
      <c r="D48" s="15">
        <f>IF(SUM(G48,J48)=0,"- ",SUM(G48,J48))</f>
        <v>232721</v>
      </c>
      <c r="E48" s="15">
        <f>IF(SUM(H48,K48)=0,"- ",SUM(H48,K48))</f>
        <v>148669</v>
      </c>
      <c r="F48" s="15">
        <f>IF(SUM(G48,H48)=0,"- ",SUM(G48,H48))</f>
        <v>381022</v>
      </c>
      <c r="G48" s="17">
        <v>232356</v>
      </c>
      <c r="H48" s="17">
        <v>148666</v>
      </c>
      <c r="I48" s="15">
        <f>IF(SUM(J48,K48)=0,"- ",SUM(J48,K48))</f>
        <v>368</v>
      </c>
      <c r="J48" s="17">
        <v>365</v>
      </c>
      <c r="K48" s="24">
        <v>3</v>
      </c>
    </row>
    <row r="49" spans="1:11" s="6" customFormat="1" ht="14.25" customHeight="1">
      <c r="A49" s="46"/>
      <c r="B49" s="9" t="s">
        <v>11</v>
      </c>
      <c r="C49" s="15">
        <f>IF(SUM(D49,E49)=0,"- ",SUM(D49,E49))</f>
        <v>376404</v>
      </c>
      <c r="D49" s="15">
        <f>IF(SUM(G49,J49)=0,"- ",SUM(G49,J49))</f>
        <v>359300</v>
      </c>
      <c r="E49" s="15">
        <f>IF(SUM(H49,K49)=0,"- ",SUM(H49,K49))</f>
        <v>17104</v>
      </c>
      <c r="F49" s="15">
        <f>IF(SUM(G49,H49)=0,"- ",SUM(G49,H49))</f>
        <v>376121</v>
      </c>
      <c r="G49" s="17">
        <v>359025</v>
      </c>
      <c r="H49" s="17">
        <v>17096</v>
      </c>
      <c r="I49" s="15">
        <f>IF(SUM(J49,K49)=0,"- ",SUM(J49,K49))</f>
        <v>283</v>
      </c>
      <c r="J49" s="18">
        <v>275</v>
      </c>
      <c r="K49" s="25">
        <v>8</v>
      </c>
    </row>
    <row r="50" spans="1:11" s="6" customFormat="1" ht="14.25" customHeight="1">
      <c r="A50" s="44" t="s">
        <v>27</v>
      </c>
      <c r="B50" s="10" t="s">
        <v>6</v>
      </c>
      <c r="C50" s="14">
        <f aca="true" t="shared" si="15" ref="C50:K50">IF(SUM(C51,C52)=0,"- ",SUM(C51,C52))</f>
        <v>1156</v>
      </c>
      <c r="D50" s="14">
        <f t="shared" si="15"/>
        <v>1101</v>
      </c>
      <c r="E50" s="14">
        <f t="shared" si="15"/>
        <v>55</v>
      </c>
      <c r="F50" s="14">
        <f t="shared" si="15"/>
        <v>1156</v>
      </c>
      <c r="G50" s="14">
        <f t="shared" si="15"/>
        <v>1101</v>
      </c>
      <c r="H50" s="14">
        <f t="shared" si="15"/>
        <v>55</v>
      </c>
      <c r="I50" s="14" t="str">
        <f t="shared" si="15"/>
        <v>- </v>
      </c>
      <c r="J50" s="14" t="str">
        <f t="shared" si="15"/>
        <v>- </v>
      </c>
      <c r="K50" s="22" t="str">
        <f t="shared" si="15"/>
        <v>- </v>
      </c>
    </row>
    <row r="51" spans="1:11" s="6" customFormat="1" ht="14.25" customHeight="1">
      <c r="A51" s="45"/>
      <c r="B51" s="8" t="s">
        <v>10</v>
      </c>
      <c r="C51" s="15">
        <f>IF(SUM(D51,E51)=0,"- ",SUM(D51,E51))</f>
        <v>587</v>
      </c>
      <c r="D51" s="15">
        <f>IF(SUM(G51,J51)=0,"- ",SUM(G51,J51))</f>
        <v>532</v>
      </c>
      <c r="E51" s="15">
        <f>IF(SUM(H51,K51)=0,"- ",SUM(H51,K51))</f>
        <v>55</v>
      </c>
      <c r="F51" s="15">
        <f>IF(SUM(G51,H51)=0,"- ",SUM(G51,H51))</f>
        <v>587</v>
      </c>
      <c r="G51" s="17">
        <v>532</v>
      </c>
      <c r="H51" s="17">
        <v>55</v>
      </c>
      <c r="I51" s="15" t="str">
        <f>IF(SUM(J51,K51)=0,"- ",SUM(J51,K51))</f>
        <v>- </v>
      </c>
      <c r="J51" s="17" t="s">
        <v>14</v>
      </c>
      <c r="K51" s="24" t="s">
        <v>14</v>
      </c>
    </row>
    <row r="52" spans="1:11" s="6" customFormat="1" ht="14.25" customHeight="1">
      <c r="A52" s="46"/>
      <c r="B52" s="9" t="s">
        <v>11</v>
      </c>
      <c r="C52" s="15">
        <f>IF(SUM(D52,E52)=0,"- ",SUM(D52,E52))</f>
        <v>569</v>
      </c>
      <c r="D52" s="15">
        <f>IF(SUM(G52,J52)=0,"- ",SUM(G52,J52))</f>
        <v>569</v>
      </c>
      <c r="E52" s="15" t="str">
        <f>IF(SUM(H52,K52)=0,"- ",SUM(H52,K52))</f>
        <v>- </v>
      </c>
      <c r="F52" s="15">
        <f>IF(SUM(G52,H52)=0,"- ",SUM(G52,H52))</f>
        <v>569</v>
      </c>
      <c r="G52" s="17">
        <v>569</v>
      </c>
      <c r="H52" s="17" t="s">
        <v>14</v>
      </c>
      <c r="I52" s="15" t="str">
        <f>IF(SUM(J52,K52)=0,"- ",SUM(J52,K52))</f>
        <v>- </v>
      </c>
      <c r="J52" s="18" t="s">
        <v>14</v>
      </c>
      <c r="K52" s="25" t="s">
        <v>14</v>
      </c>
    </row>
    <row r="53" spans="1:11" s="6" customFormat="1" ht="14.25" customHeight="1">
      <c r="A53" s="43" t="s">
        <v>28</v>
      </c>
      <c r="B53" s="10" t="s">
        <v>6</v>
      </c>
      <c r="C53" s="14">
        <f aca="true" t="shared" si="16" ref="C53:K53">IF(SUM(C54,C55)=0,"- ",SUM(C54,C55))</f>
        <v>676</v>
      </c>
      <c r="D53" s="14">
        <f t="shared" si="16"/>
        <v>676</v>
      </c>
      <c r="E53" s="14" t="str">
        <f t="shared" si="16"/>
        <v>- </v>
      </c>
      <c r="F53" s="14" t="str">
        <f t="shared" si="16"/>
        <v>- </v>
      </c>
      <c r="G53" s="14" t="str">
        <f t="shared" si="16"/>
        <v>- </v>
      </c>
      <c r="H53" s="14" t="str">
        <f t="shared" si="16"/>
        <v>- </v>
      </c>
      <c r="I53" s="14">
        <f t="shared" si="16"/>
        <v>676</v>
      </c>
      <c r="J53" s="14">
        <f t="shared" si="16"/>
        <v>676</v>
      </c>
      <c r="K53" s="22" t="str">
        <f t="shared" si="16"/>
        <v>- </v>
      </c>
    </row>
    <row r="54" spans="1:11" s="6" customFormat="1" ht="14.25" customHeight="1">
      <c r="A54" s="41"/>
      <c r="B54" s="8" t="s">
        <v>10</v>
      </c>
      <c r="C54" s="15">
        <f>IF(SUM(D54,E54)=0,"- ",SUM(D54,E54))</f>
        <v>192</v>
      </c>
      <c r="D54" s="15">
        <f>IF(SUM(G54,J54)=0,"- ",SUM(G54,J54))</f>
        <v>192</v>
      </c>
      <c r="E54" s="15" t="str">
        <f>IF(SUM(H54,K54)=0,"- ",SUM(H54,K54))</f>
        <v>- </v>
      </c>
      <c r="F54" s="15" t="str">
        <f>IF(SUM(G54,H54)=0,"- ",SUM(G54,H54))</f>
        <v>- </v>
      </c>
      <c r="G54" s="17" t="s">
        <v>14</v>
      </c>
      <c r="H54" s="17" t="s">
        <v>14</v>
      </c>
      <c r="I54" s="15">
        <f>IF(SUM(J54,K54)=0,"- ",SUM(J54,K54))</f>
        <v>192</v>
      </c>
      <c r="J54" s="17">
        <v>192</v>
      </c>
      <c r="K54" s="24" t="s">
        <v>14</v>
      </c>
    </row>
    <row r="55" spans="1:11" s="6" customFormat="1" ht="14.25" customHeight="1" thickBot="1">
      <c r="A55" s="47"/>
      <c r="B55" s="26" t="s">
        <v>11</v>
      </c>
      <c r="C55" s="27">
        <f>IF(SUM(D55,E55)=0,"- ",SUM(D55,E55))</f>
        <v>484</v>
      </c>
      <c r="D55" s="27">
        <f>IF(SUM(G55,J55)=0,"- ",SUM(G55,J55))</f>
        <v>484</v>
      </c>
      <c r="E55" s="27" t="str">
        <f>IF(SUM(H55,K55)=0,"- ",SUM(H55,K55))</f>
        <v>- </v>
      </c>
      <c r="F55" s="27" t="str">
        <f>IF(SUM(G55,H55)=0,"- ",SUM(G55,H55))</f>
        <v>- </v>
      </c>
      <c r="G55" s="28" t="s">
        <v>14</v>
      </c>
      <c r="H55" s="28" t="s">
        <v>14</v>
      </c>
      <c r="I55" s="27">
        <f>IF(SUM(J55,K55)=0,"- ",SUM(J55,K55))</f>
        <v>484</v>
      </c>
      <c r="J55" s="28">
        <v>484</v>
      </c>
      <c r="K55" s="29" t="s">
        <v>14</v>
      </c>
    </row>
    <row r="56" spans="1:11" ht="13.5">
      <c r="A56" s="7"/>
      <c r="D56" s="7"/>
      <c r="K56" s="3"/>
    </row>
    <row r="57" ht="13.5">
      <c r="A57" s="7"/>
    </row>
  </sheetData>
  <sheetProtection/>
  <mergeCells count="22">
    <mergeCell ref="A44:A46"/>
    <mergeCell ref="A47:A49"/>
    <mergeCell ref="A50:A52"/>
    <mergeCell ref="A53:A55"/>
    <mergeCell ref="A26:A28"/>
    <mergeCell ref="A29:A31"/>
    <mergeCell ref="A32:A34"/>
    <mergeCell ref="A35:A37"/>
    <mergeCell ref="A38:A40"/>
    <mergeCell ref="A41:A43"/>
    <mergeCell ref="A8:A10"/>
    <mergeCell ref="A11:A13"/>
    <mergeCell ref="A14:A16"/>
    <mergeCell ref="A17:A19"/>
    <mergeCell ref="A20:A22"/>
    <mergeCell ref="A23:A25"/>
    <mergeCell ref="A1:K1"/>
    <mergeCell ref="A3:B4"/>
    <mergeCell ref="C3:E3"/>
    <mergeCell ref="F3:H3"/>
    <mergeCell ref="I3:K3"/>
    <mergeCell ref="A5:A7"/>
  </mergeCells>
  <printOptions horizontalCentered="1"/>
  <pageMargins left="0.5118110236220472" right="0.4330708661417323" top="0.6299212598425197" bottom="0.5905511811023623" header="0.3937007874015748" footer="0.3937007874015748"/>
  <pageSetup horizontalDpi="300" verticalDpi="300" orientation="landscape" paperSize="8" r:id="rId1"/>
  <headerFooter alignWithMargins="0">
    <oddHeader>&amp;C&amp;"ＭＳ 明朝,太字"&amp;16外貿コンテナ　航路・船種別表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亀岡　孝典</cp:lastModifiedBy>
  <cp:lastPrinted>2011-07-19T00:52:02Z</cp:lastPrinted>
  <dcterms:created xsi:type="dcterms:W3CDTF">1999-05-12T01:57:05Z</dcterms:created>
  <dcterms:modified xsi:type="dcterms:W3CDTF">2017-08-25T04:42:06Z</dcterms:modified>
  <cp:category/>
  <cp:version/>
  <cp:contentType/>
  <cp:contentStatus/>
</cp:coreProperties>
</file>