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5480" windowHeight="5520" activeTab="0"/>
  </bookViews>
  <sheets>
    <sheet name="けい留場所別内貿貨物量" sheetId="1" r:id="rId1"/>
  </sheets>
  <definedNames>
    <definedName name="_xlnm.Print_Area" localSheetId="0">'けい留場所別内貿貨物量'!$A$2:$L$61</definedName>
  </definedNames>
  <calcPr fullCalcOnLoad="1"/>
</workbook>
</file>

<file path=xl/sharedStrings.xml><?xml version="1.0" encoding="utf-8"?>
<sst xmlns="http://schemas.openxmlformats.org/spreadsheetml/2006/main" count="285" uniqueCount="63">
  <si>
    <t>けい留場所別内貿貨物量</t>
  </si>
  <si>
    <t>(単位：トン)</t>
  </si>
  <si>
    <t>け　い　留　場　所</t>
  </si>
  <si>
    <t>合　計</t>
  </si>
  <si>
    <t>内      国      貿      易</t>
  </si>
  <si>
    <t>経　　　岸</t>
  </si>
  <si>
    <t>は　し　け</t>
  </si>
  <si>
    <t>い　か　だ</t>
  </si>
  <si>
    <t>船　間　隣　接</t>
  </si>
  <si>
    <t>移  出</t>
  </si>
  <si>
    <t>移  入</t>
  </si>
  <si>
    <t>合　　　　計</t>
  </si>
  <si>
    <t>岸　壁　及　び　桟　橋</t>
  </si>
  <si>
    <t>公共岸壁計</t>
  </si>
  <si>
    <t>ガーデンふ頭</t>
  </si>
  <si>
    <t xml:space="preserve">- </t>
  </si>
  <si>
    <t>大手ふ頭</t>
  </si>
  <si>
    <t>築地東ふ頭</t>
  </si>
  <si>
    <t>大江ふ頭</t>
  </si>
  <si>
    <t>昭和ふ頭</t>
  </si>
  <si>
    <t>船見ふ頭</t>
  </si>
  <si>
    <t>潮見ふ頭ＢＸ岸壁</t>
  </si>
  <si>
    <t>潮凪ふ頭</t>
  </si>
  <si>
    <t>稲永ふ頭</t>
  </si>
  <si>
    <t>空見ふ頭</t>
  </si>
  <si>
    <t>金城ふ頭</t>
  </si>
  <si>
    <t>横須賀ふ頭</t>
  </si>
  <si>
    <t>北浜ふ頭</t>
  </si>
  <si>
    <t>弥富ふ頭</t>
  </si>
  <si>
    <t>飛島ふ頭</t>
  </si>
  <si>
    <t>空見フェリーターミナル</t>
  </si>
  <si>
    <t>飛島ふ頭北コンテナターミナル</t>
  </si>
  <si>
    <t>飛島ふ頭南コンテナターミナル</t>
  </si>
  <si>
    <t>ＮＣＢコンテナターミナル</t>
  </si>
  <si>
    <t>飛島ふ頭南側コンテナターミナル</t>
  </si>
  <si>
    <t>鍋田ふ頭コンテナターミナル</t>
  </si>
  <si>
    <t>民間計</t>
  </si>
  <si>
    <t>築地・築地東・ガーデンふ頭周辺</t>
  </si>
  <si>
    <t>大手ふ頭周辺</t>
  </si>
  <si>
    <t>大江・昭和・船見ふ頭周辺</t>
  </si>
  <si>
    <t>潮見ふ頭周辺</t>
  </si>
  <si>
    <t>空見・潮凪ふ頭周辺</t>
  </si>
  <si>
    <t>新宝ふ頭周辺</t>
  </si>
  <si>
    <t>東海元浜ふ頭周辺</t>
  </si>
  <si>
    <t>北浜ふ頭周辺</t>
  </si>
  <si>
    <t>南浜ふ頭・南５区周辺</t>
  </si>
  <si>
    <t>木場金岡ふ頭周辺</t>
  </si>
  <si>
    <t>弥富ふ頭周辺</t>
  </si>
  <si>
    <t>飛島ふ頭周辺</t>
  </si>
  <si>
    <t>伊勢湾シーバース</t>
  </si>
  <si>
    <t>物揚場</t>
  </si>
  <si>
    <t>物揚場計</t>
  </si>
  <si>
    <t>港内物揚場</t>
  </si>
  <si>
    <t>運河物揚場</t>
  </si>
  <si>
    <t>錨地</t>
  </si>
  <si>
    <t>錨地計</t>
  </si>
  <si>
    <t>その他泊地</t>
  </si>
  <si>
    <t>第６区錨地</t>
  </si>
  <si>
    <t>鴨の浦</t>
  </si>
  <si>
    <t>浮　標</t>
  </si>
  <si>
    <t>けい船浮標計</t>
  </si>
  <si>
    <t>ガーデン地区</t>
  </si>
  <si>
    <t>西部地区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</si>
</sst>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shrinkToFit="1"/>
    </xf>
    <xf numFmtId="38" fontId="2" fillId="0" borderId="14" xfId="0" applyNumberFormat="1" applyFont="1" applyFill="1" applyBorder="1" applyAlignment="1">
      <alignment horizontal="right" vertical="center" shrinkToFit="1"/>
    </xf>
    <xf numFmtId="38" fontId="2" fillId="0" borderId="13" xfId="0" applyNumberFormat="1" applyFont="1" applyFill="1" applyBorder="1" applyAlignment="1">
      <alignment horizontal="right" vertical="center" shrinkToFit="1"/>
    </xf>
    <xf numFmtId="38" fontId="2" fillId="0" borderId="15" xfId="0" applyNumberFormat="1" applyFont="1" applyFill="1" applyBorder="1" applyAlignment="1">
      <alignment horizontal="right" vertical="center" shrinkToFit="1"/>
    </xf>
    <xf numFmtId="38" fontId="2" fillId="0" borderId="13" xfId="0" applyNumberFormat="1" applyFont="1" applyFill="1" applyBorder="1" applyAlignment="1" quotePrefix="1">
      <alignment horizontal="right" vertical="center" shrinkToFit="1"/>
    </xf>
    <xf numFmtId="38" fontId="2" fillId="0" borderId="16" xfId="0" applyNumberFormat="1" applyFont="1" applyFill="1" applyBorder="1" applyAlignment="1" quotePrefix="1">
      <alignment horizontal="right" vertical="center" shrinkToFit="1"/>
    </xf>
    <xf numFmtId="38" fontId="2" fillId="0" borderId="17" xfId="0" applyNumberFormat="1" applyFont="1" applyFill="1" applyBorder="1" applyAlignment="1">
      <alignment horizontal="right" vertical="center" shrinkToFit="1"/>
    </xf>
    <xf numFmtId="38" fontId="2" fillId="0" borderId="18" xfId="0" applyNumberFormat="1" applyFont="1" applyFill="1" applyBorder="1" applyAlignment="1">
      <alignment horizontal="right" vertical="center" shrinkToFit="1"/>
    </xf>
    <xf numFmtId="38" fontId="2" fillId="0" borderId="18" xfId="0" applyNumberFormat="1" applyFont="1" applyFill="1" applyBorder="1" applyAlignment="1" quotePrefix="1">
      <alignment horizontal="right" vertical="center" shrinkToFit="1"/>
    </xf>
    <xf numFmtId="38" fontId="2" fillId="0" borderId="19" xfId="0" applyNumberFormat="1" applyFont="1" applyFill="1" applyBorder="1" applyAlignment="1" quotePrefix="1">
      <alignment horizontal="right" vertical="center" shrinkToFit="1"/>
    </xf>
    <xf numFmtId="0" fontId="6" fillId="0" borderId="13" xfId="0" applyFont="1" applyFill="1" applyBorder="1" applyAlignment="1">
      <alignment horizontal="left" vertical="center" shrinkToFit="1"/>
    </xf>
    <xf numFmtId="38" fontId="5" fillId="0" borderId="14" xfId="0" applyNumberFormat="1" applyFont="1" applyFill="1" applyBorder="1" applyAlignment="1">
      <alignment horizontal="right" vertical="center" shrinkToFit="1"/>
    </xf>
    <xf numFmtId="38" fontId="5" fillId="0" borderId="13" xfId="0" applyNumberFormat="1" applyFont="1" applyFill="1" applyBorder="1" applyAlignment="1">
      <alignment horizontal="right" vertical="center" shrinkToFit="1"/>
    </xf>
    <xf numFmtId="38" fontId="5" fillId="0" borderId="15" xfId="0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38" fontId="2" fillId="0" borderId="14" xfId="0" applyNumberFormat="1" applyFont="1" applyFill="1" applyBorder="1" applyAlignment="1" quotePrefix="1">
      <alignment horizontal="right" vertical="center" shrinkToFit="1"/>
    </xf>
    <xf numFmtId="38" fontId="2" fillId="0" borderId="15" xfId="0" applyNumberFormat="1" applyFont="1" applyFill="1" applyBorder="1" applyAlignment="1" quotePrefix="1">
      <alignment horizontal="right" vertical="center" shrinkToFit="1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/>
    </xf>
    <xf numFmtId="0" fontId="6" fillId="0" borderId="20" xfId="0" applyFont="1" applyFill="1" applyBorder="1" applyAlignment="1">
      <alignment vertical="center" shrinkToFit="1"/>
    </xf>
    <xf numFmtId="38" fontId="5" fillId="0" borderId="21" xfId="0" applyNumberFormat="1" applyFont="1" applyFill="1" applyBorder="1" applyAlignment="1">
      <alignment horizontal="right" vertical="center" shrinkToFit="1"/>
    </xf>
    <xf numFmtId="38" fontId="5" fillId="0" borderId="20" xfId="0" applyNumberFormat="1" applyFont="1" applyFill="1" applyBorder="1" applyAlignment="1">
      <alignment horizontal="right" vertical="center" shrinkToFit="1"/>
    </xf>
    <xf numFmtId="38" fontId="5" fillId="0" borderId="22" xfId="0" applyNumberFormat="1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left" vertical="center" shrinkToFit="1"/>
    </xf>
    <xf numFmtId="38" fontId="2" fillId="0" borderId="23" xfId="0" applyNumberFormat="1" applyFont="1" applyFill="1" applyBorder="1" applyAlignment="1">
      <alignment horizontal="right" vertical="center" shrinkToFit="1"/>
    </xf>
    <xf numFmtId="38" fontId="2" fillId="0" borderId="24" xfId="0" applyNumberFormat="1" applyFont="1" applyFill="1" applyBorder="1" applyAlignment="1">
      <alignment horizontal="right" vertical="center" shrinkToFit="1"/>
    </xf>
    <xf numFmtId="38" fontId="2" fillId="0" borderId="24" xfId="0" applyNumberFormat="1" applyFont="1" applyFill="1" applyBorder="1" applyAlignment="1" quotePrefix="1">
      <alignment horizontal="right" vertical="center" shrinkToFit="1"/>
    </xf>
    <xf numFmtId="38" fontId="2" fillId="0" borderId="25" xfId="0" applyNumberFormat="1" applyFont="1" applyFill="1" applyBorder="1" applyAlignment="1" quotePrefix="1">
      <alignment horizontal="right" vertical="center" shrinkToFit="1"/>
    </xf>
    <xf numFmtId="38" fontId="6" fillId="0" borderId="14" xfId="0" applyNumberFormat="1" applyFont="1" applyFill="1" applyBorder="1" applyAlignment="1">
      <alignment horizontal="right" vertical="center" shrinkToFit="1"/>
    </xf>
    <xf numFmtId="38" fontId="6" fillId="0" borderId="13" xfId="0" applyNumberFormat="1" applyFont="1" applyFill="1" applyBorder="1" applyAlignment="1">
      <alignment horizontal="right" vertical="center" shrinkToFit="1"/>
    </xf>
    <xf numFmtId="38" fontId="6" fillId="0" borderId="15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left" vertical="center" shrinkToFit="1"/>
    </xf>
    <xf numFmtId="38" fontId="5" fillId="0" borderId="21" xfId="0" applyNumberFormat="1" applyFont="1" applyFill="1" applyBorder="1" applyAlignment="1" quotePrefix="1">
      <alignment horizontal="right" vertical="center" shrinkToFit="1"/>
    </xf>
    <xf numFmtId="38" fontId="5" fillId="0" borderId="22" xfId="0" applyNumberFormat="1" applyFont="1" applyFill="1" applyBorder="1" applyAlignment="1" quotePrefix="1">
      <alignment horizontal="righ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8" fontId="5" fillId="0" borderId="46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125" style="3" customWidth="1"/>
    <col min="2" max="2" width="32.625" style="4" customWidth="1"/>
    <col min="3" max="12" width="14.625" style="3" customWidth="1"/>
    <col min="13" max="13" width="9.00390625" style="3" customWidth="1"/>
    <col min="14" max="16384" width="9.00390625" style="5" customWidth="1"/>
  </cols>
  <sheetData>
    <row r="1" spans="1:13" s="2" customFormat="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ht="14.25" thickBot="1">
      <c r="L2" s="33" t="s">
        <v>1</v>
      </c>
    </row>
    <row r="3" spans="1:12" ht="13.5">
      <c r="A3" s="57" t="s">
        <v>2</v>
      </c>
      <c r="B3" s="58"/>
      <c r="C3" s="68" t="s">
        <v>3</v>
      </c>
      <c r="D3" s="76"/>
      <c r="E3" s="68" t="s">
        <v>4</v>
      </c>
      <c r="F3" s="69"/>
      <c r="G3" s="69"/>
      <c r="H3" s="69"/>
      <c r="I3" s="69"/>
      <c r="J3" s="69"/>
      <c r="K3" s="69"/>
      <c r="L3" s="70"/>
    </row>
    <row r="4" spans="1:12" ht="13.5">
      <c r="A4" s="59"/>
      <c r="B4" s="60"/>
      <c r="C4" s="77"/>
      <c r="D4" s="78"/>
      <c r="E4" s="71"/>
      <c r="F4" s="72"/>
      <c r="G4" s="72"/>
      <c r="H4" s="72"/>
      <c r="I4" s="72"/>
      <c r="J4" s="72"/>
      <c r="K4" s="72"/>
      <c r="L4" s="73"/>
    </row>
    <row r="5" spans="1:12" ht="13.5">
      <c r="A5" s="59"/>
      <c r="B5" s="60"/>
      <c r="C5" s="71"/>
      <c r="D5" s="79"/>
      <c r="E5" s="74" t="s">
        <v>5</v>
      </c>
      <c r="F5" s="80"/>
      <c r="G5" s="74" t="s">
        <v>6</v>
      </c>
      <c r="H5" s="80"/>
      <c r="I5" s="74" t="s">
        <v>7</v>
      </c>
      <c r="J5" s="80"/>
      <c r="K5" s="74" t="s">
        <v>8</v>
      </c>
      <c r="L5" s="75"/>
    </row>
    <row r="6" spans="1:13" ht="14.25" thickBot="1">
      <c r="A6" s="61"/>
      <c r="B6" s="62"/>
      <c r="C6" s="6" t="s">
        <v>9</v>
      </c>
      <c r="D6" s="6" t="s">
        <v>10</v>
      </c>
      <c r="E6" s="6" t="s">
        <v>9</v>
      </c>
      <c r="F6" s="6" t="s">
        <v>10</v>
      </c>
      <c r="G6" s="6" t="s">
        <v>9</v>
      </c>
      <c r="H6" s="6" t="s">
        <v>10</v>
      </c>
      <c r="I6" s="6" t="s">
        <v>9</v>
      </c>
      <c r="J6" s="6" t="s">
        <v>10</v>
      </c>
      <c r="K6" s="6" t="s">
        <v>9</v>
      </c>
      <c r="L6" s="7" t="s">
        <v>10</v>
      </c>
      <c r="M6" s="5"/>
    </row>
    <row r="7" spans="1:12" s="8" customFormat="1" ht="14.25" customHeight="1" thickTop="1">
      <c r="A7" s="63" t="s">
        <v>11</v>
      </c>
      <c r="B7" s="64"/>
      <c r="C7" s="51">
        <f>IF(SUM(E7,G7,I7,K7)=0,"- ",SUM(E7,G7,I7,K7))</f>
        <v>34093752</v>
      </c>
      <c r="D7" s="51">
        <f>IF(SUM(F7,H7,J7,L7)=0,"- ",SUM(F7,H7,J7,L7))</f>
        <v>30687100</v>
      </c>
      <c r="E7" s="51">
        <f>IF(SUM(E9,E33,E48,E52,E57)=0,"- ",SUM(E9,E33,E48,E52,E57))</f>
        <v>33522587</v>
      </c>
      <c r="F7" s="51">
        <f>IF(SUM(F9,F33,F48,F52,F57)=0,"- ",SUM(F9,F33,F48,F52,F57))</f>
        <v>30257173</v>
      </c>
      <c r="G7" s="51">
        <f>IF(SUM(G9,G33,G48,G52,G57)=0,"- ",SUM(G9,G33,G48,G52,G57))</f>
        <v>3122</v>
      </c>
      <c r="H7" s="51" t="str">
        <f>IF(SUM(H9,H33,H48,H52,H57)=0,"- ",SUM(H9,H33,H48,H52,H57))</f>
        <v>- </v>
      </c>
      <c r="I7" s="51">
        <f>IF(SUM(I9,I33,I48,I52,I57)=0,"- ",SUM(I9,I33,I48,I52,I57))</f>
        <v>727</v>
      </c>
      <c r="J7" s="51">
        <f>IF(SUM(J9,J33,J48,J52,J57)=0,"- ",SUM(J9,J33,J48,J52,J57))</f>
        <v>254</v>
      </c>
      <c r="K7" s="51">
        <f>IF(SUM(K9,K33,K48,K52,K57)=0,"- ",SUM(K9,K33,K48,K52,K57))</f>
        <v>567316</v>
      </c>
      <c r="L7" s="81">
        <f>IF(SUM(L9,L33,L48,L52,L57)=0,"- ",SUM(L9,L33,L48,L52,L57))</f>
        <v>429673</v>
      </c>
    </row>
    <row r="8" spans="1:13" ht="13.5" customHeight="1">
      <c r="A8" s="65"/>
      <c r="B8" s="66"/>
      <c r="C8" s="52"/>
      <c r="D8" s="52"/>
      <c r="E8" s="52"/>
      <c r="F8" s="52"/>
      <c r="G8" s="52"/>
      <c r="H8" s="52"/>
      <c r="I8" s="52"/>
      <c r="J8" s="52"/>
      <c r="K8" s="52"/>
      <c r="L8" s="82"/>
      <c r="M8" s="9"/>
    </row>
    <row r="9" spans="1:12" ht="14.25">
      <c r="A9" s="53" t="s">
        <v>12</v>
      </c>
      <c r="B9" s="34" t="s">
        <v>13</v>
      </c>
      <c r="C9" s="35">
        <f>IF(SUM(E9,G9,I9,K9)=0,"- ",SUM(E9,G9,I9,K9))</f>
        <v>3931366</v>
      </c>
      <c r="D9" s="36">
        <f>IF(SUM(F9,H9,J9,L9)=0,"- ",SUM(F9,H9,J9,L9))</f>
        <v>4689380</v>
      </c>
      <c r="E9" s="35">
        <f>IF(SUM(E11:E25,E27:E32)=0,"- ",SUM(E11:E25,E27:E32))</f>
        <v>3775264</v>
      </c>
      <c r="F9" s="35">
        <f>IF(SUM(F11:F25,F27:F32)=0,"- ",SUM(F11:F25,F27:F32))</f>
        <v>4479750</v>
      </c>
      <c r="G9" s="35" t="str">
        <f>IF(SUM(G11:G25,G27:G32)=0,"- ",SUM(G11:G25,G27:G32))</f>
        <v>- </v>
      </c>
      <c r="H9" s="35" t="str">
        <f>IF(SUM(H11:H25,H27:H32)=0,"- ",SUM(H11:H25,H27:H32))</f>
        <v>- </v>
      </c>
      <c r="I9" s="35" t="str">
        <f>IF(SUM(I11:I25,I27:I32)=0,"- ",SUM(I11:I25,I27:I32))</f>
        <v>- </v>
      </c>
      <c r="J9" s="35" t="str">
        <f>IF(SUM(J11:J25,J27:J32)=0,"- ",SUM(J11:J25,J27:J32))</f>
        <v>- </v>
      </c>
      <c r="K9" s="35">
        <f>IF(SUM(K11:K25,K27:K32)=0,"- ",SUM(K11:K25,K27:K32))</f>
        <v>156102</v>
      </c>
      <c r="L9" s="37">
        <f>IF(SUM(L11:L25,L27:L32)=0,"- ",SUM(L11:L25,L27:L32))</f>
        <v>209630</v>
      </c>
    </row>
    <row r="10" spans="1:12" ht="13.5">
      <c r="A10" s="54"/>
      <c r="B10" s="10"/>
      <c r="C10" s="11"/>
      <c r="D10" s="12"/>
      <c r="E10" s="11"/>
      <c r="F10" s="12"/>
      <c r="G10" s="12"/>
      <c r="H10" s="11"/>
      <c r="I10" s="12"/>
      <c r="J10" s="11"/>
      <c r="K10" s="12"/>
      <c r="L10" s="13"/>
    </row>
    <row r="11" spans="1:12" ht="13.5">
      <c r="A11" s="54"/>
      <c r="B11" s="10" t="s">
        <v>14</v>
      </c>
      <c r="C11" s="11">
        <f>IF(SUM(E11,G11,I11,K11)=0,"- ",SUM(E11,G11,I11,K11))</f>
        <v>16458</v>
      </c>
      <c r="D11" s="12">
        <f>IF(SUM(F11,H11,J11,L11)=0,"- ",SUM(F11,H11,J11,L11))</f>
        <v>7250</v>
      </c>
      <c r="E11" s="14">
        <v>13802</v>
      </c>
      <c r="F11" s="14">
        <v>5860</v>
      </c>
      <c r="G11" s="14" t="s">
        <v>15</v>
      </c>
      <c r="H11" s="14" t="s">
        <v>15</v>
      </c>
      <c r="I11" s="14" t="s">
        <v>15</v>
      </c>
      <c r="J11" s="14" t="s">
        <v>15</v>
      </c>
      <c r="K11" s="14">
        <v>2656</v>
      </c>
      <c r="L11" s="15">
        <v>1390</v>
      </c>
    </row>
    <row r="12" spans="1:12" ht="13.5">
      <c r="A12" s="54"/>
      <c r="B12" s="10" t="s">
        <v>16</v>
      </c>
      <c r="C12" s="11">
        <f>IF(SUM(E12,G12,I12,K12)=0,"- ",SUM(E12,G12,I12,K12))</f>
        <v>130</v>
      </c>
      <c r="D12" s="12">
        <f>IF(SUM(F12,H12,J12,L12)=0,"- ",SUM(F12,H12,J12,L12))</f>
        <v>3417</v>
      </c>
      <c r="E12" s="14" t="s">
        <v>15</v>
      </c>
      <c r="F12" s="14">
        <v>3417</v>
      </c>
      <c r="G12" s="14" t="s">
        <v>15</v>
      </c>
      <c r="H12" s="14" t="s">
        <v>15</v>
      </c>
      <c r="I12" s="14" t="s">
        <v>15</v>
      </c>
      <c r="J12" s="14" t="s">
        <v>15</v>
      </c>
      <c r="K12" s="14">
        <v>130</v>
      </c>
      <c r="L12" s="15" t="s">
        <v>15</v>
      </c>
    </row>
    <row r="13" spans="1:12" ht="13.5">
      <c r="A13" s="54"/>
      <c r="B13" s="10" t="s">
        <v>17</v>
      </c>
      <c r="C13" s="11" t="str">
        <f>IF(SUM(E13,G13,I13,K13)=0,"- ",SUM(E13,G13,I13,K13))</f>
        <v>- </v>
      </c>
      <c r="D13" s="12" t="str">
        <f>IF(SUM(F13,H13,J13,L13)=0,"- ",SUM(F13,H13,J13,L13))</f>
        <v>- </v>
      </c>
      <c r="E13" s="14" t="s">
        <v>15</v>
      </c>
      <c r="F13" s="14" t="s">
        <v>15</v>
      </c>
      <c r="G13" s="14" t="s">
        <v>15</v>
      </c>
      <c r="H13" s="14" t="s">
        <v>15</v>
      </c>
      <c r="I13" s="14" t="s">
        <v>15</v>
      </c>
      <c r="J13" s="14" t="s">
        <v>15</v>
      </c>
      <c r="K13" s="14" t="s">
        <v>15</v>
      </c>
      <c r="L13" s="15" t="s">
        <v>15</v>
      </c>
    </row>
    <row r="14" spans="1:12" ht="13.5">
      <c r="A14" s="54"/>
      <c r="B14" s="10" t="s">
        <v>18</v>
      </c>
      <c r="C14" s="11">
        <f>IF(SUM(E14,G14,I14,K14)=0,"- ",SUM(E14,G14,I14,K14))</f>
        <v>69256</v>
      </c>
      <c r="D14" s="12">
        <f>IF(SUM(F14,H14,J14,L14)=0,"- ",SUM(F14,H14,J14,L14))</f>
        <v>15553</v>
      </c>
      <c r="E14" s="14">
        <v>69209</v>
      </c>
      <c r="F14" s="14">
        <v>15553</v>
      </c>
      <c r="G14" s="14" t="s">
        <v>15</v>
      </c>
      <c r="H14" s="14" t="s">
        <v>15</v>
      </c>
      <c r="I14" s="14" t="s">
        <v>15</v>
      </c>
      <c r="J14" s="14" t="s">
        <v>15</v>
      </c>
      <c r="K14" s="14">
        <v>47</v>
      </c>
      <c r="L14" s="15" t="s">
        <v>15</v>
      </c>
    </row>
    <row r="15" spans="1:12" ht="13.5">
      <c r="A15" s="54"/>
      <c r="B15" s="10" t="s">
        <v>19</v>
      </c>
      <c r="C15" s="11">
        <f>IF(SUM(E15,G15,I15,K15)=0,"- ",SUM(E15,G15,I15,K15))</f>
        <v>39342</v>
      </c>
      <c r="D15" s="12">
        <f>IF(SUM(F15,H15,J15,L15)=0,"- ",SUM(F15,H15,J15,L15))</f>
        <v>210342</v>
      </c>
      <c r="E15" s="14">
        <v>39314</v>
      </c>
      <c r="F15" s="14">
        <v>210342</v>
      </c>
      <c r="G15" s="14" t="s">
        <v>15</v>
      </c>
      <c r="H15" s="14" t="s">
        <v>15</v>
      </c>
      <c r="I15" s="14" t="s">
        <v>15</v>
      </c>
      <c r="J15" s="14" t="s">
        <v>15</v>
      </c>
      <c r="K15" s="14">
        <v>28</v>
      </c>
      <c r="L15" s="15" t="s">
        <v>15</v>
      </c>
    </row>
    <row r="16" spans="1:12" ht="13.5">
      <c r="A16" s="54"/>
      <c r="B16" s="10" t="s">
        <v>20</v>
      </c>
      <c r="C16" s="11">
        <f>IF(SUM(E16,G16,I16,K16)=0,"- ",SUM(E16,G16,I16,K16))</f>
        <v>373693</v>
      </c>
      <c r="D16" s="12">
        <f>IF(SUM(F16,H16,J16,L16)=0,"- ",SUM(F16,H16,J16,L16))</f>
        <v>254945</v>
      </c>
      <c r="E16" s="14">
        <v>373693</v>
      </c>
      <c r="F16" s="14">
        <v>254945</v>
      </c>
      <c r="G16" s="14" t="s">
        <v>15</v>
      </c>
      <c r="H16" s="14" t="s">
        <v>15</v>
      </c>
      <c r="I16" s="14" t="s">
        <v>15</v>
      </c>
      <c r="J16" s="14" t="s">
        <v>15</v>
      </c>
      <c r="K16" s="14" t="s">
        <v>15</v>
      </c>
      <c r="L16" s="15" t="s">
        <v>15</v>
      </c>
    </row>
    <row r="17" spans="1:12" ht="13.5">
      <c r="A17" s="54"/>
      <c r="B17" s="10" t="s">
        <v>21</v>
      </c>
      <c r="C17" s="11" t="str">
        <f>IF(SUM(E17,G17,I17,K17)=0,"- ",SUM(E17,G17,I17,K17))</f>
        <v>- </v>
      </c>
      <c r="D17" s="12" t="str">
        <f>IF(SUM(F17,H17,J17,L17)=0,"- ",SUM(F17,H17,J17,L17))</f>
        <v>- </v>
      </c>
      <c r="E17" s="14" t="s">
        <v>15</v>
      </c>
      <c r="F17" s="14" t="s">
        <v>15</v>
      </c>
      <c r="G17" s="14" t="s">
        <v>15</v>
      </c>
      <c r="H17" s="14" t="s">
        <v>15</v>
      </c>
      <c r="I17" s="14" t="s">
        <v>15</v>
      </c>
      <c r="J17" s="14" t="s">
        <v>15</v>
      </c>
      <c r="K17" s="14" t="s">
        <v>15</v>
      </c>
      <c r="L17" s="15" t="s">
        <v>15</v>
      </c>
    </row>
    <row r="18" spans="1:12" ht="13.5">
      <c r="A18" s="54"/>
      <c r="B18" s="10" t="s">
        <v>22</v>
      </c>
      <c r="C18" s="11">
        <f>IF(SUM(E18,G18,I18,K18)=0,"- ",SUM(E18,G18,I18,K18))</f>
        <v>87721</v>
      </c>
      <c r="D18" s="12">
        <f>IF(SUM(F18,H18,J18,L18)=0,"- ",SUM(F18,H18,J18,L18))</f>
        <v>374344</v>
      </c>
      <c r="E18" s="14">
        <v>85815</v>
      </c>
      <c r="F18" s="14">
        <v>372525</v>
      </c>
      <c r="G18" s="14" t="s">
        <v>15</v>
      </c>
      <c r="H18" s="14" t="s">
        <v>15</v>
      </c>
      <c r="I18" s="14" t="s">
        <v>15</v>
      </c>
      <c r="J18" s="14" t="s">
        <v>15</v>
      </c>
      <c r="K18" s="14">
        <v>1906</v>
      </c>
      <c r="L18" s="15">
        <v>1819</v>
      </c>
    </row>
    <row r="19" spans="1:12" ht="13.5">
      <c r="A19" s="54"/>
      <c r="B19" s="10" t="s">
        <v>23</v>
      </c>
      <c r="C19" s="11">
        <f>IF(SUM(E19,G19,I19,K19)=0,"- ",SUM(E19,G19,I19,K19))</f>
        <v>217429</v>
      </c>
      <c r="D19" s="12">
        <f>IF(SUM(F19,H19,J19,L19)=0,"- ",SUM(F19,H19,J19,L19))</f>
        <v>291845</v>
      </c>
      <c r="E19" s="14">
        <v>216951</v>
      </c>
      <c r="F19" s="14">
        <v>291845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>
        <v>478</v>
      </c>
      <c r="L19" s="15" t="s">
        <v>15</v>
      </c>
    </row>
    <row r="20" spans="1:12" ht="13.5">
      <c r="A20" s="54"/>
      <c r="B20" s="10" t="s">
        <v>24</v>
      </c>
      <c r="C20" s="11">
        <f>IF(SUM(E20,G20,I20,K20)=0,"- ",SUM(E20,G20,I20,K20))</f>
        <v>28141</v>
      </c>
      <c r="D20" s="12">
        <f>IF(SUM(F20,H20,J20,L20)=0,"- ",SUM(F20,H20,J20,L20))</f>
        <v>285816</v>
      </c>
      <c r="E20" s="14">
        <v>28066</v>
      </c>
      <c r="F20" s="14">
        <v>285816</v>
      </c>
      <c r="G20" s="14" t="s">
        <v>15</v>
      </c>
      <c r="H20" s="14" t="s">
        <v>15</v>
      </c>
      <c r="I20" s="14" t="s">
        <v>15</v>
      </c>
      <c r="J20" s="14" t="s">
        <v>15</v>
      </c>
      <c r="K20" s="14">
        <v>75</v>
      </c>
      <c r="L20" s="15" t="s">
        <v>15</v>
      </c>
    </row>
    <row r="21" spans="1:12" ht="13.5">
      <c r="A21" s="54"/>
      <c r="B21" s="10" t="s">
        <v>25</v>
      </c>
      <c r="C21" s="11">
        <f>IF(SUM(E21,G21,I21,K21)=0,"- ",SUM(E21,G21,I21,K21))</f>
        <v>72301</v>
      </c>
      <c r="D21" s="12">
        <f>IF(SUM(F21,H21,J21,L21)=0,"- ",SUM(F21,H21,J21,L21))</f>
        <v>225307</v>
      </c>
      <c r="E21" s="14">
        <v>12026</v>
      </c>
      <c r="F21" s="14">
        <v>96163</v>
      </c>
      <c r="G21" s="14" t="s">
        <v>15</v>
      </c>
      <c r="H21" s="14" t="s">
        <v>15</v>
      </c>
      <c r="I21" s="14" t="s">
        <v>15</v>
      </c>
      <c r="J21" s="14" t="s">
        <v>15</v>
      </c>
      <c r="K21" s="14">
        <v>60275</v>
      </c>
      <c r="L21" s="15">
        <v>129144</v>
      </c>
    </row>
    <row r="22" spans="1:12" ht="13.5">
      <c r="A22" s="54"/>
      <c r="B22" s="10" t="s">
        <v>26</v>
      </c>
      <c r="C22" s="11">
        <f>IF(SUM(E22,G22,I22,K22)=0,"- ",SUM(E22,G22,I22,K22))</f>
        <v>71969</v>
      </c>
      <c r="D22" s="12">
        <f>IF(SUM(F22,H22,J22,L22)=0,"- ",SUM(F22,H22,J22,L22))</f>
        <v>293296</v>
      </c>
      <c r="E22" s="14">
        <v>71969</v>
      </c>
      <c r="F22" s="14">
        <v>293296</v>
      </c>
      <c r="G22" s="14" t="s">
        <v>15</v>
      </c>
      <c r="H22" s="14" t="s">
        <v>15</v>
      </c>
      <c r="I22" s="14" t="s">
        <v>15</v>
      </c>
      <c r="J22" s="14" t="s">
        <v>15</v>
      </c>
      <c r="K22" s="14" t="s">
        <v>15</v>
      </c>
      <c r="L22" s="15" t="s">
        <v>15</v>
      </c>
    </row>
    <row r="23" spans="1:12" ht="13.5">
      <c r="A23" s="54"/>
      <c r="B23" s="10" t="s">
        <v>27</v>
      </c>
      <c r="C23" s="11">
        <f>IF(SUM(E23,G23,I23,K23)=0,"- ",SUM(E23,G23,I23,K23))</f>
        <v>27989</v>
      </c>
      <c r="D23" s="12">
        <f>IF(SUM(F23,H23,J23,L23)=0,"- ",SUM(F23,H23,J23,L23))</f>
        <v>33784</v>
      </c>
      <c r="E23" s="14">
        <v>27989</v>
      </c>
      <c r="F23" s="14">
        <v>33784</v>
      </c>
      <c r="G23" s="14" t="s">
        <v>15</v>
      </c>
      <c r="H23" s="14" t="s">
        <v>15</v>
      </c>
      <c r="I23" s="14" t="s">
        <v>15</v>
      </c>
      <c r="J23" s="14" t="s">
        <v>15</v>
      </c>
      <c r="K23" s="14" t="s">
        <v>15</v>
      </c>
      <c r="L23" s="15" t="s">
        <v>15</v>
      </c>
    </row>
    <row r="24" spans="1:12" ht="13.5">
      <c r="A24" s="54"/>
      <c r="B24" s="10" t="s">
        <v>28</v>
      </c>
      <c r="C24" s="11">
        <f>IF(SUM(E24,G24,I24,K24)=0,"- ",SUM(E24,G24,I24,K24))</f>
        <v>39039</v>
      </c>
      <c r="D24" s="12">
        <f>IF(SUM(F24,H24,J24,L24)=0,"- ",SUM(F24,H24,J24,L24))</f>
        <v>83050</v>
      </c>
      <c r="E24" s="14">
        <v>24230</v>
      </c>
      <c r="F24" s="14">
        <v>78861</v>
      </c>
      <c r="G24" s="14" t="s">
        <v>15</v>
      </c>
      <c r="H24" s="14" t="s">
        <v>15</v>
      </c>
      <c r="I24" s="14" t="s">
        <v>15</v>
      </c>
      <c r="J24" s="14" t="s">
        <v>15</v>
      </c>
      <c r="K24" s="14">
        <v>14809</v>
      </c>
      <c r="L24" s="15">
        <v>4189</v>
      </c>
    </row>
    <row r="25" spans="1:12" ht="13.5">
      <c r="A25" s="54"/>
      <c r="B25" s="10" t="s">
        <v>29</v>
      </c>
      <c r="C25" s="11">
        <f>IF(SUM(E25,G25,I25,K25)=0,"- ",SUM(E25,G25,I25,K25))</f>
        <v>4864</v>
      </c>
      <c r="D25" s="12">
        <f>IF(SUM(F25,H25,J25,L25)=0,"- ",SUM(F25,H25,J25,L25))</f>
        <v>31538</v>
      </c>
      <c r="E25" s="14">
        <v>1754</v>
      </c>
      <c r="F25" s="14">
        <v>30099</v>
      </c>
      <c r="G25" s="14" t="s">
        <v>15</v>
      </c>
      <c r="H25" s="14" t="s">
        <v>15</v>
      </c>
      <c r="I25" s="14" t="s">
        <v>15</v>
      </c>
      <c r="J25" s="14" t="s">
        <v>15</v>
      </c>
      <c r="K25" s="14">
        <v>3110</v>
      </c>
      <c r="L25" s="15">
        <v>1439</v>
      </c>
    </row>
    <row r="26" spans="1:12" ht="13.5">
      <c r="A26" s="54"/>
      <c r="B26" s="10"/>
      <c r="C26" s="11"/>
      <c r="D26" s="12"/>
      <c r="E26" s="14"/>
      <c r="F26" s="14"/>
      <c r="G26" s="14"/>
      <c r="H26" s="14"/>
      <c r="I26" s="14"/>
      <c r="J26" s="14"/>
      <c r="K26" s="14"/>
      <c r="L26" s="15"/>
    </row>
    <row r="27" spans="1:12" ht="13.5">
      <c r="A27" s="54"/>
      <c r="B27" s="10" t="s">
        <v>30</v>
      </c>
      <c r="C27" s="11">
        <f>IF(SUM(E27,G27,I27,K27)=0,"- ",SUM(E27,G27,I27,K27))</f>
        <v>2384035</v>
      </c>
      <c r="D27" s="12">
        <f>IF(SUM(F27,H27,J27,L27)=0,"- ",SUM(F27,H27,J27,L27))</f>
        <v>2228570</v>
      </c>
      <c r="E27" s="14">
        <v>2347355</v>
      </c>
      <c r="F27" s="14">
        <v>2191890</v>
      </c>
      <c r="G27" s="14" t="s">
        <v>15</v>
      </c>
      <c r="H27" s="14" t="s">
        <v>15</v>
      </c>
      <c r="I27" s="14" t="s">
        <v>15</v>
      </c>
      <c r="J27" s="14" t="s">
        <v>15</v>
      </c>
      <c r="K27" s="14">
        <v>36680</v>
      </c>
      <c r="L27" s="15">
        <v>36680</v>
      </c>
    </row>
    <row r="28" spans="1:12" ht="13.5">
      <c r="A28" s="54"/>
      <c r="B28" s="10" t="s">
        <v>31</v>
      </c>
      <c r="C28" s="11">
        <f>IF(SUM(E28,G28,I28,K28)=0,"- ",SUM(E28,G28,I28,K28))</f>
        <v>420351</v>
      </c>
      <c r="D28" s="12">
        <f>IF(SUM(F28,H28,J28,L28)=0,"- ",SUM(F28,H28,J28,L28))</f>
        <v>126790</v>
      </c>
      <c r="E28" s="14">
        <v>419490</v>
      </c>
      <c r="F28" s="14">
        <v>125803</v>
      </c>
      <c r="G28" s="14" t="s">
        <v>15</v>
      </c>
      <c r="H28" s="14" t="s">
        <v>15</v>
      </c>
      <c r="I28" s="14" t="s">
        <v>15</v>
      </c>
      <c r="J28" s="14" t="s">
        <v>15</v>
      </c>
      <c r="K28" s="14">
        <v>861</v>
      </c>
      <c r="L28" s="15">
        <v>987</v>
      </c>
    </row>
    <row r="29" spans="1:12" ht="13.5">
      <c r="A29" s="54"/>
      <c r="B29" s="10" t="s">
        <v>32</v>
      </c>
      <c r="C29" s="11">
        <f>IF(SUM(E29,G29,I29,K29)=0,"- ",SUM(E29,G29,I29,K29))</f>
        <v>1028</v>
      </c>
      <c r="D29" s="12">
        <f>IF(SUM(F29,H29,J29,L29)=0,"- ",SUM(F29,H29,J29,L29))</f>
        <v>13613</v>
      </c>
      <c r="E29" s="14">
        <v>121</v>
      </c>
      <c r="F29" s="14">
        <v>12956</v>
      </c>
      <c r="G29" s="14" t="s">
        <v>15</v>
      </c>
      <c r="H29" s="14" t="s">
        <v>15</v>
      </c>
      <c r="I29" s="14" t="s">
        <v>15</v>
      </c>
      <c r="J29" s="14" t="s">
        <v>15</v>
      </c>
      <c r="K29" s="14">
        <v>907</v>
      </c>
      <c r="L29" s="15">
        <v>657</v>
      </c>
    </row>
    <row r="30" spans="1:12" ht="13.5">
      <c r="A30" s="54"/>
      <c r="B30" s="10" t="s">
        <v>33</v>
      </c>
      <c r="C30" s="11">
        <f>IF(SUM(E30,G30,I30,K30)=0,"- ",SUM(E30,G30,I30,K30))</f>
        <v>38564</v>
      </c>
      <c r="D30" s="12">
        <f>IF(SUM(F30,H30,J30,L30)=0,"- ",SUM(F30,H30,J30,L30))</f>
        <v>51062</v>
      </c>
      <c r="E30" s="14">
        <v>35870</v>
      </c>
      <c r="F30" s="14">
        <v>48501</v>
      </c>
      <c r="G30" s="14" t="s">
        <v>15</v>
      </c>
      <c r="H30" s="14" t="s">
        <v>15</v>
      </c>
      <c r="I30" s="14" t="s">
        <v>15</v>
      </c>
      <c r="J30" s="14" t="s">
        <v>15</v>
      </c>
      <c r="K30" s="14">
        <v>2694</v>
      </c>
      <c r="L30" s="15">
        <v>2561</v>
      </c>
    </row>
    <row r="31" spans="1:12" ht="13.5">
      <c r="A31" s="54"/>
      <c r="B31" s="10" t="s">
        <v>34</v>
      </c>
      <c r="C31" s="11">
        <f>IF(SUM(E31,G31,I31,K31)=0,"- ",SUM(E31,G31,I31,K31))</f>
        <v>24785</v>
      </c>
      <c r="D31" s="12">
        <f>IF(SUM(F31,H31,J31,L31)=0,"- ",SUM(F31,H31,J31,L31))</f>
        <v>143971</v>
      </c>
      <c r="E31" s="14">
        <v>7610</v>
      </c>
      <c r="F31" s="14">
        <v>127080</v>
      </c>
      <c r="G31" s="14" t="s">
        <v>15</v>
      </c>
      <c r="H31" s="14" t="s">
        <v>15</v>
      </c>
      <c r="I31" s="14" t="s">
        <v>15</v>
      </c>
      <c r="J31" s="14" t="s">
        <v>15</v>
      </c>
      <c r="K31" s="14">
        <v>17175</v>
      </c>
      <c r="L31" s="15">
        <v>16891</v>
      </c>
    </row>
    <row r="32" spans="1:12" ht="13.5">
      <c r="A32" s="54"/>
      <c r="B32" s="24" t="s">
        <v>35</v>
      </c>
      <c r="C32" s="11">
        <f>IF(SUM(E32,G32,I32,K32)=0,"- ",SUM(E32,G32,I32,K32))</f>
        <v>14271</v>
      </c>
      <c r="D32" s="12">
        <f>IF(SUM(F32,H32,J32,L32)=0,"- ",SUM(F32,H32,J32,L32))</f>
        <v>14887</v>
      </c>
      <c r="E32" s="14" t="s">
        <v>15</v>
      </c>
      <c r="F32" s="14">
        <v>1014</v>
      </c>
      <c r="G32" s="14" t="s">
        <v>15</v>
      </c>
      <c r="H32" s="14" t="s">
        <v>15</v>
      </c>
      <c r="I32" s="14" t="s">
        <v>15</v>
      </c>
      <c r="J32" s="14" t="s">
        <v>15</v>
      </c>
      <c r="K32" s="14">
        <v>14271</v>
      </c>
      <c r="L32" s="15">
        <v>13873</v>
      </c>
    </row>
    <row r="33" spans="1:12" ht="14.25">
      <c r="A33" s="54"/>
      <c r="B33" s="50" t="s">
        <v>36</v>
      </c>
      <c r="C33" s="35">
        <f>IF(SUM(E33,G33,I33,K33)=0,"- ",SUM(E33,G33,I33,K33))</f>
        <v>30150836</v>
      </c>
      <c r="D33" s="36">
        <f>IF(SUM(F33,H33,J33,L33)=0,"- ",SUM(F33,H33,J33,L33))</f>
        <v>25915951</v>
      </c>
      <c r="E33" s="35">
        <f>IF(SUM(E35:E47)=0,"- ",SUM(E35:E47))</f>
        <v>29747323</v>
      </c>
      <c r="F33" s="35">
        <f>IF(SUM(F35:F47)=0,"- ",SUM(F35:F47))</f>
        <v>25706324</v>
      </c>
      <c r="G33" s="35">
        <f>IF(SUM(G35:G47)=0,"- ",SUM(G35:G47))</f>
        <v>3122</v>
      </c>
      <c r="H33" s="35" t="str">
        <f>IF(SUM(H35:H47)=0,"- ",SUM(H35:H47))</f>
        <v>- </v>
      </c>
      <c r="I33" s="35" t="str">
        <f>IF(SUM(I35:I47)=0,"- ",SUM(I35:I47))</f>
        <v>- </v>
      </c>
      <c r="J33" s="35" t="str">
        <f>IF(SUM(J35:J47)=0,"- ",SUM(J35:J47))</f>
        <v>- </v>
      </c>
      <c r="K33" s="35">
        <f>IF(SUM(K35:K47)=0,"- ",SUM(K35:K47))</f>
        <v>400391</v>
      </c>
      <c r="L33" s="37">
        <f>IF(SUM(L35:L47)=0,"- ",SUM(L35:L47))</f>
        <v>209627</v>
      </c>
    </row>
    <row r="34" spans="1:12" ht="13.5">
      <c r="A34" s="54"/>
      <c r="B34" s="24"/>
      <c r="C34" s="11"/>
      <c r="D34" s="12"/>
      <c r="E34" s="11"/>
      <c r="F34" s="12"/>
      <c r="G34" s="12"/>
      <c r="H34" s="11"/>
      <c r="I34" s="12"/>
      <c r="J34" s="11"/>
      <c r="K34" s="12"/>
      <c r="L34" s="13"/>
    </row>
    <row r="35" spans="1:12" ht="13.5">
      <c r="A35" s="54"/>
      <c r="B35" s="24" t="s">
        <v>37</v>
      </c>
      <c r="C35" s="11" t="str">
        <f>IF(SUM(E35,G35,I35,K35)=0,"- ",SUM(E35,G35,I35,K35))</f>
        <v>- </v>
      </c>
      <c r="D35" s="12">
        <f>IF(SUM(F35,H35,J35,L35)=0,"- ",SUM(F35,H35,J35,L35))</f>
        <v>15451</v>
      </c>
      <c r="E35" s="14" t="s">
        <v>15</v>
      </c>
      <c r="F35" s="14">
        <v>15451</v>
      </c>
      <c r="G35" s="14" t="s">
        <v>15</v>
      </c>
      <c r="H35" s="14" t="s">
        <v>15</v>
      </c>
      <c r="I35" s="14" t="s">
        <v>15</v>
      </c>
      <c r="J35" s="14" t="s">
        <v>15</v>
      </c>
      <c r="K35" s="14" t="s">
        <v>15</v>
      </c>
      <c r="L35" s="15" t="s">
        <v>15</v>
      </c>
    </row>
    <row r="36" spans="1:12" ht="13.5">
      <c r="A36" s="54"/>
      <c r="B36" s="24" t="s">
        <v>38</v>
      </c>
      <c r="C36" s="11">
        <f>IF(SUM(E36,G36,I36,K36)=0,"- ",SUM(E36,G36,I36,K36))</f>
        <v>330</v>
      </c>
      <c r="D36" s="12">
        <f>IF(SUM(F36,H36,J36,L36)=0,"- ",SUM(F36,H36,J36,L36))</f>
        <v>239937</v>
      </c>
      <c r="E36" s="14">
        <v>330</v>
      </c>
      <c r="F36" s="14">
        <v>239937</v>
      </c>
      <c r="G36" s="14" t="s">
        <v>15</v>
      </c>
      <c r="H36" s="14" t="s">
        <v>15</v>
      </c>
      <c r="I36" s="14" t="s">
        <v>15</v>
      </c>
      <c r="J36" s="14" t="s">
        <v>15</v>
      </c>
      <c r="K36" s="14" t="s">
        <v>15</v>
      </c>
      <c r="L36" s="15" t="s">
        <v>15</v>
      </c>
    </row>
    <row r="37" spans="1:12" ht="13.5">
      <c r="A37" s="54"/>
      <c r="B37" s="24" t="s">
        <v>39</v>
      </c>
      <c r="C37" s="11">
        <f>IF(SUM(E37,G37,I37,K37)=0,"- ",SUM(E37,G37,I37,K37))</f>
        <v>39969</v>
      </c>
      <c r="D37" s="12">
        <f>IF(SUM(F37,H37,J37,L37)=0,"- ",SUM(F37,H37,J37,L37))</f>
        <v>351304</v>
      </c>
      <c r="E37" s="14">
        <v>39934</v>
      </c>
      <c r="F37" s="14">
        <v>351304</v>
      </c>
      <c r="G37" s="14" t="s">
        <v>15</v>
      </c>
      <c r="H37" s="14" t="s">
        <v>15</v>
      </c>
      <c r="I37" s="14" t="s">
        <v>15</v>
      </c>
      <c r="J37" s="14" t="s">
        <v>15</v>
      </c>
      <c r="K37" s="14">
        <v>35</v>
      </c>
      <c r="L37" s="15" t="s">
        <v>15</v>
      </c>
    </row>
    <row r="38" spans="1:12" ht="13.5">
      <c r="A38" s="54"/>
      <c r="B38" s="24" t="s">
        <v>40</v>
      </c>
      <c r="C38" s="11">
        <f>IF(SUM(E38,G38,I38,K38)=0,"- ",SUM(E38,G38,I38,K38))</f>
        <v>18087603</v>
      </c>
      <c r="D38" s="12">
        <f>IF(SUM(F38,H38,J38,L38)=0,"- ",SUM(F38,H38,J38,L38))</f>
        <v>12338207</v>
      </c>
      <c r="E38" s="14">
        <v>18038101</v>
      </c>
      <c r="F38" s="14">
        <v>12291188</v>
      </c>
      <c r="G38" s="14" t="s">
        <v>15</v>
      </c>
      <c r="H38" s="14" t="s">
        <v>15</v>
      </c>
      <c r="I38" s="14" t="s">
        <v>15</v>
      </c>
      <c r="J38" s="14" t="s">
        <v>15</v>
      </c>
      <c r="K38" s="14">
        <v>49502</v>
      </c>
      <c r="L38" s="15">
        <v>47019</v>
      </c>
    </row>
    <row r="39" spans="1:12" ht="13.5">
      <c r="A39" s="54"/>
      <c r="B39" s="24" t="s">
        <v>41</v>
      </c>
      <c r="C39" s="11">
        <f>IF(SUM(E39,G39,I39,K39)=0,"- ",SUM(E39,G39,I39,K39))</f>
        <v>2435</v>
      </c>
      <c r="D39" s="12">
        <f>IF(SUM(F39,H39,J39,L39)=0,"- ",SUM(F39,H39,J39,L39))</f>
        <v>1694727</v>
      </c>
      <c r="E39" s="14">
        <v>2381</v>
      </c>
      <c r="F39" s="14">
        <v>1694727</v>
      </c>
      <c r="G39" s="14" t="s">
        <v>15</v>
      </c>
      <c r="H39" s="14" t="s">
        <v>15</v>
      </c>
      <c r="I39" s="14" t="s">
        <v>15</v>
      </c>
      <c r="J39" s="14" t="s">
        <v>15</v>
      </c>
      <c r="K39" s="14">
        <v>54</v>
      </c>
      <c r="L39" s="15" t="s">
        <v>15</v>
      </c>
    </row>
    <row r="40" spans="1:12" ht="13.5">
      <c r="A40" s="54"/>
      <c r="B40" s="24" t="s">
        <v>42</v>
      </c>
      <c r="C40" s="11">
        <f>IF(SUM(E40,G40,I40,K40)=0,"- ",SUM(E40,G40,I40,K40))</f>
        <v>3749757</v>
      </c>
      <c r="D40" s="12">
        <f>IF(SUM(F40,H40,J40,L40)=0,"- ",SUM(F40,H40,J40,L40))</f>
        <v>6230775</v>
      </c>
      <c r="E40" s="14">
        <v>3725166</v>
      </c>
      <c r="F40" s="14">
        <v>6207929</v>
      </c>
      <c r="G40" s="14" t="s">
        <v>15</v>
      </c>
      <c r="H40" s="14" t="s">
        <v>15</v>
      </c>
      <c r="I40" s="14" t="s">
        <v>15</v>
      </c>
      <c r="J40" s="14" t="s">
        <v>15</v>
      </c>
      <c r="K40" s="14">
        <v>24591</v>
      </c>
      <c r="L40" s="15">
        <v>22846</v>
      </c>
    </row>
    <row r="41" spans="1:12" ht="13.5">
      <c r="A41" s="54"/>
      <c r="B41" s="24" t="s">
        <v>43</v>
      </c>
      <c r="C41" s="11">
        <f>IF(SUM(E41,G41,I41,K41)=0,"- ",SUM(E41,G41,I41,K41))</f>
        <v>3409211</v>
      </c>
      <c r="D41" s="12">
        <f>IF(SUM(F41,H41,J41,L41)=0,"- ",SUM(F41,H41,J41,L41))</f>
        <v>1722587</v>
      </c>
      <c r="E41" s="14">
        <v>3288983</v>
      </c>
      <c r="F41" s="14">
        <v>1607479</v>
      </c>
      <c r="G41" s="14" t="s">
        <v>15</v>
      </c>
      <c r="H41" s="14" t="s">
        <v>15</v>
      </c>
      <c r="I41" s="14" t="s">
        <v>15</v>
      </c>
      <c r="J41" s="14" t="s">
        <v>15</v>
      </c>
      <c r="K41" s="14">
        <v>120228</v>
      </c>
      <c r="L41" s="15">
        <v>115108</v>
      </c>
    </row>
    <row r="42" spans="1:12" ht="13.5">
      <c r="A42" s="54"/>
      <c r="B42" s="24" t="s">
        <v>44</v>
      </c>
      <c r="C42" s="11">
        <f>IF(SUM(E42,G42,I42,K42)=0,"- ",SUM(E42,G42,I42,K42))</f>
        <v>1258380</v>
      </c>
      <c r="D42" s="12">
        <f>IF(SUM(F42,H42,J42,L42)=0,"- ",SUM(F42,H42,J42,L42))</f>
        <v>1055993</v>
      </c>
      <c r="E42" s="14">
        <v>1074887</v>
      </c>
      <c r="F42" s="14">
        <v>1055659</v>
      </c>
      <c r="G42" s="14">
        <v>3122</v>
      </c>
      <c r="H42" s="14" t="s">
        <v>15</v>
      </c>
      <c r="I42" s="14" t="s">
        <v>15</v>
      </c>
      <c r="J42" s="14" t="s">
        <v>15</v>
      </c>
      <c r="K42" s="14">
        <v>180371</v>
      </c>
      <c r="L42" s="15">
        <v>334</v>
      </c>
    </row>
    <row r="43" spans="1:12" ht="13.5">
      <c r="A43" s="54"/>
      <c r="B43" s="24" t="s">
        <v>45</v>
      </c>
      <c r="C43" s="11">
        <f>IF(SUM(E43,G43,I43,K43)=0,"- ",SUM(E43,G43,I43,K43))</f>
        <v>3441799</v>
      </c>
      <c r="D43" s="12">
        <f>IF(SUM(F43,H43,J43,L43)=0,"- ",SUM(F43,H43,J43,L43))</f>
        <v>633176</v>
      </c>
      <c r="E43" s="14">
        <v>3441348</v>
      </c>
      <c r="F43" s="14">
        <v>632725</v>
      </c>
      <c r="G43" s="14" t="s">
        <v>15</v>
      </c>
      <c r="H43" s="14" t="s">
        <v>15</v>
      </c>
      <c r="I43" s="14" t="s">
        <v>15</v>
      </c>
      <c r="J43" s="14" t="s">
        <v>15</v>
      </c>
      <c r="K43" s="14">
        <v>451</v>
      </c>
      <c r="L43" s="15">
        <v>451</v>
      </c>
    </row>
    <row r="44" spans="1:12" ht="13.5">
      <c r="A44" s="54"/>
      <c r="B44" s="24" t="s">
        <v>46</v>
      </c>
      <c r="C44" s="11">
        <f>IF(SUM(E44,G44,I44,K44)=0,"- ",SUM(E44,G44,I44,K44))</f>
        <v>503</v>
      </c>
      <c r="D44" s="12">
        <f>IF(SUM(F44,H44,J44,L44)=0,"- ",SUM(F44,H44,J44,L44))</f>
        <v>1358986</v>
      </c>
      <c r="E44" s="14">
        <v>423</v>
      </c>
      <c r="F44" s="14">
        <v>1358986</v>
      </c>
      <c r="G44" s="14" t="s">
        <v>15</v>
      </c>
      <c r="H44" s="14" t="s">
        <v>15</v>
      </c>
      <c r="I44" s="14" t="s">
        <v>15</v>
      </c>
      <c r="J44" s="14" t="s">
        <v>15</v>
      </c>
      <c r="K44" s="14">
        <v>80</v>
      </c>
      <c r="L44" s="15" t="s">
        <v>15</v>
      </c>
    </row>
    <row r="45" spans="1:12" ht="13.5">
      <c r="A45" s="54"/>
      <c r="B45" s="24" t="s">
        <v>47</v>
      </c>
      <c r="C45" s="11">
        <f>IF(SUM(E45,G45,I45,K45)=0,"- ",SUM(E45,G45,I45,K45))</f>
        <v>27578</v>
      </c>
      <c r="D45" s="12">
        <f>IF(SUM(F45,H45,J45,L45)=0,"- ",SUM(F45,H45,J45,L45))</f>
        <v>210780</v>
      </c>
      <c r="E45" s="14">
        <v>25440</v>
      </c>
      <c r="F45" s="14">
        <v>209242</v>
      </c>
      <c r="G45" s="14" t="s">
        <v>15</v>
      </c>
      <c r="H45" s="14" t="s">
        <v>15</v>
      </c>
      <c r="I45" s="14" t="s">
        <v>15</v>
      </c>
      <c r="J45" s="14" t="s">
        <v>15</v>
      </c>
      <c r="K45" s="14">
        <v>2138</v>
      </c>
      <c r="L45" s="15">
        <v>1538</v>
      </c>
    </row>
    <row r="46" spans="1:12" ht="13.5">
      <c r="A46" s="54"/>
      <c r="B46" s="24" t="s">
        <v>48</v>
      </c>
      <c r="C46" s="11">
        <f>IF(SUM(E46,G46,I46,K46)=0,"- ",SUM(E46,G46,I46,K46))</f>
        <v>132821</v>
      </c>
      <c r="D46" s="12">
        <f>IF(SUM(F46,H46,J46,L46)=0,"- ",SUM(F46,H46,J46,L46))</f>
        <v>64028</v>
      </c>
      <c r="E46" s="14">
        <v>110330</v>
      </c>
      <c r="F46" s="14">
        <v>41697</v>
      </c>
      <c r="G46" s="14" t="s">
        <v>15</v>
      </c>
      <c r="H46" s="14" t="s">
        <v>15</v>
      </c>
      <c r="I46" s="14" t="s">
        <v>15</v>
      </c>
      <c r="J46" s="14" t="s">
        <v>15</v>
      </c>
      <c r="K46" s="14">
        <v>22491</v>
      </c>
      <c r="L46" s="15">
        <v>22331</v>
      </c>
    </row>
    <row r="47" spans="1:12" ht="13.5">
      <c r="A47" s="55"/>
      <c r="B47" s="38" t="s">
        <v>49</v>
      </c>
      <c r="C47" s="39">
        <f>IF(SUM(E47,G47,I47,K47)=0,"- ",SUM(E47,G47,I47,K47))</f>
        <v>450</v>
      </c>
      <c r="D47" s="40" t="str">
        <f>IF(SUM(F47,H47,J47,L47)=0,"- ",SUM(F47,H47,J47,L47))</f>
        <v>- </v>
      </c>
      <c r="E47" s="41" t="s">
        <v>15</v>
      </c>
      <c r="F47" s="41" t="s">
        <v>15</v>
      </c>
      <c r="G47" s="41" t="s">
        <v>15</v>
      </c>
      <c r="H47" s="41" t="s">
        <v>15</v>
      </c>
      <c r="I47" s="41" t="s">
        <v>15</v>
      </c>
      <c r="J47" s="41" t="s">
        <v>15</v>
      </c>
      <c r="K47" s="41">
        <v>450</v>
      </c>
      <c r="L47" s="42" t="s">
        <v>15</v>
      </c>
    </row>
    <row r="48" spans="1:13" s="8" customFormat="1" ht="14.25">
      <c r="A48" s="54" t="s">
        <v>50</v>
      </c>
      <c r="B48" s="20" t="s">
        <v>51</v>
      </c>
      <c r="C48" s="21">
        <f>IF(SUM(E48,G48,I48,K48)=0,"- ",SUM(E48,G48,I48,K48))</f>
        <v>632</v>
      </c>
      <c r="D48" s="22">
        <f>IF(SUM(F48,H48,J48,L48)=0,"- ",SUM(F48,H48,J48,L48))</f>
        <v>71099</v>
      </c>
      <c r="E48" s="21" t="str">
        <f>IF(SUM(E50:E51)=0,"- ",SUM(E50:E51))</f>
        <v>- </v>
      </c>
      <c r="F48" s="21">
        <f>IF(SUM(F50:F51)=0,"- ",SUM(F50:F51))</f>
        <v>71099</v>
      </c>
      <c r="G48" s="21" t="str">
        <f>IF(SUM(G50:G51)=0,"- ",SUM(G50:G51))</f>
        <v>- </v>
      </c>
      <c r="H48" s="21" t="str">
        <f>IF(SUM(H50:H51)=0,"- ",SUM(H50:H51))</f>
        <v>- </v>
      </c>
      <c r="I48" s="21" t="str">
        <f>IF(SUM(I50:I51)=0,"- ",SUM(I50:I51))</f>
        <v>- </v>
      </c>
      <c r="J48" s="21" t="str">
        <f>IF(SUM(J50:J51)=0,"- ",SUM(J50:J51))</f>
        <v>- </v>
      </c>
      <c r="K48" s="21">
        <f>IF(SUM(K50:K51)=0,"- ",SUM(K50:K51))</f>
        <v>632</v>
      </c>
      <c r="L48" s="23" t="str">
        <f>IF(SUM(L50:L51)=0,"- ",SUM(L50:L51))</f>
        <v>- </v>
      </c>
      <c r="M48" s="25"/>
    </row>
    <row r="49" spans="1:13" ht="13.5">
      <c r="A49" s="54"/>
      <c r="B49" s="10"/>
      <c r="C49" s="11"/>
      <c r="D49" s="12"/>
      <c r="E49" s="11"/>
      <c r="F49" s="12"/>
      <c r="G49" s="12"/>
      <c r="H49" s="11"/>
      <c r="I49" s="12"/>
      <c r="J49" s="11"/>
      <c r="K49" s="12"/>
      <c r="L49" s="13"/>
      <c r="M49" s="9"/>
    </row>
    <row r="50" spans="1:13" ht="13.5">
      <c r="A50" s="54"/>
      <c r="B50" s="10" t="s">
        <v>52</v>
      </c>
      <c r="C50" s="11">
        <f>IF(SUM(E50,G50,I50,K50)=0,"- ",SUM(E50,G50,I50,K50))</f>
        <v>632</v>
      </c>
      <c r="D50" s="12">
        <f>IF(SUM(F50,H50,J50,L50)=0,"- ",SUM(F50,H50,J50,L50))</f>
        <v>7964</v>
      </c>
      <c r="E50" s="14" t="s">
        <v>15</v>
      </c>
      <c r="F50" s="14">
        <v>7964</v>
      </c>
      <c r="G50" s="14" t="s">
        <v>15</v>
      </c>
      <c r="H50" s="14" t="s">
        <v>15</v>
      </c>
      <c r="I50" s="14" t="s">
        <v>15</v>
      </c>
      <c r="J50" s="14" t="s">
        <v>15</v>
      </c>
      <c r="K50" s="14">
        <v>632</v>
      </c>
      <c r="L50" s="15" t="s">
        <v>15</v>
      </c>
      <c r="M50" s="9"/>
    </row>
    <row r="51" spans="1:13" ht="13.5">
      <c r="A51" s="54"/>
      <c r="B51" s="10" t="s">
        <v>53</v>
      </c>
      <c r="C51" s="11" t="str">
        <f>IF(SUM(E51,G51,I51,K51)=0,"- ",SUM(E51,G51,I51,K51))</f>
        <v>- </v>
      </c>
      <c r="D51" s="12">
        <f>IF(SUM(F51,H51,J51,L51)=0,"- ",SUM(F51,H51,J51,L51))</f>
        <v>63135</v>
      </c>
      <c r="E51" s="14" t="s">
        <v>15</v>
      </c>
      <c r="F51" s="14">
        <v>63135</v>
      </c>
      <c r="G51" s="14" t="s">
        <v>15</v>
      </c>
      <c r="H51" s="14" t="s">
        <v>15</v>
      </c>
      <c r="I51" s="14" t="s">
        <v>15</v>
      </c>
      <c r="J51" s="14" t="s">
        <v>15</v>
      </c>
      <c r="K51" s="14" t="s">
        <v>15</v>
      </c>
      <c r="L51" s="15" t="s">
        <v>15</v>
      </c>
      <c r="M51" s="9"/>
    </row>
    <row r="52" spans="1:13" s="8" customFormat="1" ht="14.25">
      <c r="A52" s="53" t="s">
        <v>54</v>
      </c>
      <c r="B52" s="46" t="s">
        <v>55</v>
      </c>
      <c r="C52" s="35">
        <f>IF(SUM(E52,G52,I52,K52)=0,"- ",SUM(E52,G52,I52,K52))</f>
        <v>10191</v>
      </c>
      <c r="D52" s="36">
        <f>IF(SUM(F52,H52,J52,L52)=0,"- ",SUM(F52,H52,J52,L52))</f>
        <v>10416</v>
      </c>
      <c r="E52" s="47" t="str">
        <f>IF(SUM(E54:E56)=0,"- ",SUM(E54:E56))</f>
        <v>- </v>
      </c>
      <c r="F52" s="47" t="str">
        <f>IF(SUM(F54:F56)=0,"- ",SUM(F54:F56))</f>
        <v>- </v>
      </c>
      <c r="G52" s="47" t="str">
        <f>IF(SUM(G54:G56)=0,"- ",SUM(G54:G56))</f>
        <v>- </v>
      </c>
      <c r="H52" s="47" t="str">
        <f>IF(SUM(H54:H56)=0,"- ",SUM(H54:H56))</f>
        <v>- </v>
      </c>
      <c r="I52" s="47" t="str">
        <f>IF(SUM(I54:I56)=0,"- ",SUM(I54:I56))</f>
        <v>- </v>
      </c>
      <c r="J52" s="47" t="str">
        <f>IF(SUM(J54:J56)=0,"- ",SUM(J54:J56))</f>
        <v>- </v>
      </c>
      <c r="K52" s="47">
        <f>IF(SUM(K54:K56)=0,"- ",SUM(K54:K56))</f>
        <v>10191</v>
      </c>
      <c r="L52" s="48">
        <f>IF(SUM(L54:L56)=0,"- ",SUM(L54:L56))</f>
        <v>10416</v>
      </c>
      <c r="M52" s="27"/>
    </row>
    <row r="53" spans="1:12" ht="13.5">
      <c r="A53" s="54"/>
      <c r="B53" s="10"/>
      <c r="C53" s="11"/>
      <c r="D53" s="12"/>
      <c r="E53" s="28"/>
      <c r="F53" s="14"/>
      <c r="G53" s="14"/>
      <c r="H53" s="28"/>
      <c r="I53" s="14"/>
      <c r="J53" s="28"/>
      <c r="K53" s="14"/>
      <c r="L53" s="29"/>
    </row>
    <row r="54" spans="1:12" ht="13.5">
      <c r="A54" s="54"/>
      <c r="B54" s="10" t="s">
        <v>56</v>
      </c>
      <c r="C54" s="11">
        <f>IF(SUM(E54,G54,I54,K54)=0,"- ",SUM(E54,G54,I54,K54))</f>
        <v>1190</v>
      </c>
      <c r="D54" s="12" t="str">
        <f>IF(SUM(F54,H54,J54,L54)=0,"- ",SUM(F54,H54,J54,L54))</f>
        <v>- </v>
      </c>
      <c r="E54" s="14" t="s">
        <v>15</v>
      </c>
      <c r="F54" s="14" t="s">
        <v>15</v>
      </c>
      <c r="G54" s="14" t="s">
        <v>15</v>
      </c>
      <c r="H54" s="14" t="s">
        <v>15</v>
      </c>
      <c r="I54" s="14" t="s">
        <v>15</v>
      </c>
      <c r="J54" s="14" t="s">
        <v>15</v>
      </c>
      <c r="K54" s="14">
        <v>1190</v>
      </c>
      <c r="L54" s="15" t="s">
        <v>15</v>
      </c>
    </row>
    <row r="55" spans="1:12" ht="13.5">
      <c r="A55" s="54"/>
      <c r="B55" s="10" t="s">
        <v>57</v>
      </c>
      <c r="C55" s="11">
        <f>IF(SUM(E55,G55,I55,K55)=0,"- ",SUM(E55,G55,I55,K55))</f>
        <v>9001</v>
      </c>
      <c r="D55" s="12">
        <f>IF(SUM(F55,H55,J55,L55)=0,"- ",SUM(F55,H55,J55,L55))</f>
        <v>10416</v>
      </c>
      <c r="E55" s="14" t="s">
        <v>15</v>
      </c>
      <c r="F55" s="14" t="s">
        <v>15</v>
      </c>
      <c r="G55" s="14" t="s">
        <v>15</v>
      </c>
      <c r="H55" s="14" t="s">
        <v>15</v>
      </c>
      <c r="I55" s="14" t="s">
        <v>15</v>
      </c>
      <c r="J55" s="14" t="s">
        <v>15</v>
      </c>
      <c r="K55" s="14">
        <v>9001</v>
      </c>
      <c r="L55" s="15">
        <v>10416</v>
      </c>
    </row>
    <row r="56" spans="1:12" ht="13.5">
      <c r="A56" s="55"/>
      <c r="B56" s="49" t="s">
        <v>58</v>
      </c>
      <c r="C56" s="39" t="str">
        <f>IF(SUM(E56,G56,I56,K56)=0,"- ",SUM(E56,G56,I56,K56))</f>
        <v>- </v>
      </c>
      <c r="D56" s="40" t="str">
        <f>IF(SUM(F56,H56,J56,L56)=0,"- ",SUM(F56,H56,J56,L56))</f>
        <v>- </v>
      </c>
      <c r="E56" s="41" t="s">
        <v>15</v>
      </c>
      <c r="F56" s="41" t="s">
        <v>15</v>
      </c>
      <c r="G56" s="41" t="s">
        <v>15</v>
      </c>
      <c r="H56" s="41" t="s">
        <v>15</v>
      </c>
      <c r="I56" s="41" t="s">
        <v>15</v>
      </c>
      <c r="J56" s="41" t="s">
        <v>15</v>
      </c>
      <c r="K56" s="41" t="s">
        <v>15</v>
      </c>
      <c r="L56" s="42" t="s">
        <v>15</v>
      </c>
    </row>
    <row r="57" spans="1:13" s="31" customFormat="1" ht="14.25">
      <c r="A57" s="54" t="s">
        <v>59</v>
      </c>
      <c r="B57" s="20" t="s">
        <v>60</v>
      </c>
      <c r="C57" s="43">
        <f>IF(SUM(E57,G57,I57,K57)=0,"- ",SUM(E57,G57,I57,K57))</f>
        <v>727</v>
      </c>
      <c r="D57" s="44">
        <f>IF(SUM(F57,H57,J57,L57)=0,"- ",SUM(F57,H57,J57,L57))</f>
        <v>254</v>
      </c>
      <c r="E57" s="43" t="str">
        <f>IF(SUM(E59:E60)=0,"- ",SUM(E59:E60))</f>
        <v>- </v>
      </c>
      <c r="F57" s="43" t="str">
        <f>IF(SUM(F59:F60)=0,"- ",SUM(F59:F60))</f>
        <v>- </v>
      </c>
      <c r="G57" s="43" t="str">
        <f>IF(SUM(G59:G60)=0,"- ",SUM(G59:G60))</f>
        <v>- </v>
      </c>
      <c r="H57" s="43" t="str">
        <f>IF(SUM(H59:H60)=0,"- ",SUM(H59:H60))</f>
        <v>- </v>
      </c>
      <c r="I57" s="43">
        <f>IF(SUM(I59:I60)=0,"- ",SUM(I59:I60))</f>
        <v>727</v>
      </c>
      <c r="J57" s="43">
        <f>IF(SUM(J59:J60)=0,"- ",SUM(J59:J60))</f>
        <v>254</v>
      </c>
      <c r="K57" s="43" t="str">
        <f>IF(SUM(K59:K60)=0,"- ",SUM(K59:K60))</f>
        <v>- </v>
      </c>
      <c r="L57" s="45" t="str">
        <f>IF(SUM(L59:L60)=0,"- ",SUM(L59:L60))</f>
        <v>- </v>
      </c>
      <c r="M57" s="30"/>
    </row>
    <row r="58" spans="1:13" ht="13.5">
      <c r="A58" s="54"/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32"/>
      <c r="M58" s="9"/>
    </row>
    <row r="59" spans="1:13" ht="13.5">
      <c r="A59" s="54"/>
      <c r="B59" s="10" t="s">
        <v>61</v>
      </c>
      <c r="C59" s="11" t="str">
        <f>IF(SUM(E59,G59,I59,K59)=0,"- ",SUM(E59,G59,I59,K59))</f>
        <v>- </v>
      </c>
      <c r="D59" s="12" t="str">
        <f>IF(SUM(F59,H59,J59,L59)=0,"- ",SUM(F59,H59,J59,L59))</f>
        <v>- </v>
      </c>
      <c r="E59" s="14" t="s">
        <v>15</v>
      </c>
      <c r="F59" s="14" t="s">
        <v>15</v>
      </c>
      <c r="G59" s="14" t="s">
        <v>15</v>
      </c>
      <c r="H59" s="14" t="s">
        <v>15</v>
      </c>
      <c r="I59" s="14" t="s">
        <v>15</v>
      </c>
      <c r="J59" s="14" t="s">
        <v>15</v>
      </c>
      <c r="K59" s="14" t="s">
        <v>15</v>
      </c>
      <c r="L59" s="15" t="s">
        <v>15</v>
      </c>
      <c r="M59" s="9"/>
    </row>
    <row r="60" spans="1:13" ht="14.25" thickBot="1">
      <c r="A60" s="56"/>
      <c r="B60" s="26" t="s">
        <v>62</v>
      </c>
      <c r="C60" s="16">
        <f>IF(SUM(E60,G60,I60,K60)=0,"- ",SUM(E60,G60,I60,K60))</f>
        <v>727</v>
      </c>
      <c r="D60" s="17">
        <f>IF(SUM(F60,H60,J60,L60)=0,"- ",SUM(F60,H60,J60,L60))</f>
        <v>254</v>
      </c>
      <c r="E60" s="18" t="s">
        <v>15</v>
      </c>
      <c r="F60" s="18" t="s">
        <v>15</v>
      </c>
      <c r="G60" s="18" t="s">
        <v>15</v>
      </c>
      <c r="H60" s="18" t="s">
        <v>15</v>
      </c>
      <c r="I60" s="18">
        <v>727</v>
      </c>
      <c r="J60" s="18">
        <v>254</v>
      </c>
      <c r="K60" s="18" t="s">
        <v>15</v>
      </c>
      <c r="L60" s="19" t="s">
        <v>15</v>
      </c>
      <c r="M60" s="9"/>
    </row>
    <row r="61" spans="9:12" ht="13.5">
      <c r="I61" s="5"/>
      <c r="J61" s="5"/>
      <c r="K61" s="5"/>
      <c r="L61" s="5"/>
    </row>
  </sheetData>
  <sheetProtection/>
  <mergeCells count="23">
    <mergeCell ref="L7:L8"/>
    <mergeCell ref="A48:A51"/>
    <mergeCell ref="G7:G8"/>
    <mergeCell ref="H7:H8"/>
    <mergeCell ref="I7:I8"/>
    <mergeCell ref="J7:J8"/>
    <mergeCell ref="C7:C8"/>
    <mergeCell ref="D7:D8"/>
    <mergeCell ref="F7:F8"/>
    <mergeCell ref="E7:E8"/>
    <mergeCell ref="A1:L1"/>
    <mergeCell ref="E3:L4"/>
    <mergeCell ref="K5:L5"/>
    <mergeCell ref="C3:D5"/>
    <mergeCell ref="E5:F5"/>
    <mergeCell ref="G5:H5"/>
    <mergeCell ref="I5:J5"/>
    <mergeCell ref="K7:K8"/>
    <mergeCell ref="A52:A56"/>
    <mergeCell ref="A57:A60"/>
    <mergeCell ref="A3:B6"/>
    <mergeCell ref="A7:B8"/>
    <mergeCell ref="A9:A47"/>
  </mergeCells>
  <printOptions horizontalCentered="1"/>
  <pageMargins left="0.7874015748031497" right="0.7874015748031497" top="0.6299212598425197" bottom="0.4330708661417323" header="0.3937007874015748" footer="0"/>
  <pageSetup horizontalDpi="300" verticalDpi="300" orientation="landscape" paperSize="8" r:id="rId1"/>
  <headerFooter alignWithMargins="0">
    <oddHeader>&amp;C&amp;"ＭＳ 明朝,太字"&amp;16けい留場所別内貿貨物量</oddHeader>
  </headerFooter>
  <rowBreaks count="1" manualBreakCount="1"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2015-11-12T11:48:20Z</cp:lastPrinted>
  <dcterms:created xsi:type="dcterms:W3CDTF">1999-04-09T08:20:44Z</dcterms:created>
  <dcterms:modified xsi:type="dcterms:W3CDTF">2017-04-10T08:22:32Z</dcterms:modified>
  <cp:category/>
  <cp:version/>
  <cp:contentType/>
  <cp:contentStatus/>
</cp:coreProperties>
</file>