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90" activeTab="0"/>
  </bookViews>
  <sheets>
    <sheet name="主要港湾コンテナ貨物　年次比較表（３年比較）" sheetId="1" r:id="rId1"/>
  </sheets>
  <definedNames>
    <definedName name="_xlnm.Print_Area" localSheetId="0">'主要港湾コンテナ貨物　年次比較表（３年比較）'!$A$2:$T$47</definedName>
  </definedNames>
  <calcPr fullCalcOnLoad="1"/>
</workbook>
</file>

<file path=xl/sharedStrings.xml><?xml version="1.0" encoding="utf-8"?>
<sst xmlns="http://schemas.openxmlformats.org/spreadsheetml/2006/main" count="73" uniqueCount="29">
  <si>
    <t>主要港湾コンテナ貨物　年次比較表（３年比較）</t>
  </si>
  <si>
    <t>(単位：トン・ＴＥＵ)</t>
  </si>
  <si>
    <t>港　名</t>
  </si>
  <si>
    <t>総コンテナ貨　物　量</t>
  </si>
  <si>
    <t>外貿貨物</t>
  </si>
  <si>
    <t>内貿貨物</t>
  </si>
  <si>
    <t>コンテナ貨物</t>
  </si>
  <si>
    <t>コンテナ個数（ＴＥＵ）</t>
  </si>
  <si>
    <t>実</t>
  </si>
  <si>
    <t>空</t>
  </si>
  <si>
    <t>計</t>
  </si>
  <si>
    <t>輸　出</t>
  </si>
  <si>
    <t>輸　入</t>
  </si>
  <si>
    <t>移　出</t>
  </si>
  <si>
    <t>移　入</t>
  </si>
  <si>
    <t>名 古 屋 港</t>
  </si>
  <si>
    <t>平成26年 (2014)</t>
  </si>
  <si>
    <t>平成27年 (2015)</t>
  </si>
  <si>
    <t>平成28年 (2016)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</si>
  <si>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</si>
  <si>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</si>
  <si>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</si>
  <si>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</si>
  <si>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</si>
  <si>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</si>
  <si>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</si>
  <si>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</si>
  <si>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</si>
  <si>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(注)一部速報値で記載のため、後日数値変更あり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</si>
</sst>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38" fontId="2" fillId="0" borderId="0" xfId="48" applyFont="1" applyFill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right" vertical="center" shrinkToFit="1"/>
    </xf>
    <xf numFmtId="38" fontId="2" fillId="0" borderId="17" xfId="0" applyNumberFormat="1" applyFont="1" applyFill="1" applyBorder="1" applyAlignment="1">
      <alignment horizontal="right" vertical="center"/>
    </xf>
    <xf numFmtId="38" fontId="2" fillId="0" borderId="18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20" xfId="0" applyNumberFormat="1" applyFont="1" applyFill="1" applyBorder="1" applyAlignment="1">
      <alignment horizontal="right" vertical="center"/>
    </xf>
    <xf numFmtId="38" fontId="2" fillId="0" borderId="21" xfId="0" applyNumberFormat="1" applyFont="1" applyFill="1" applyBorder="1" applyAlignment="1">
      <alignment horizontal="right" vertical="center"/>
    </xf>
    <xf numFmtId="38" fontId="2" fillId="0" borderId="22" xfId="48" applyFont="1" applyFill="1" applyBorder="1" applyAlignment="1" quotePrefix="1">
      <alignment horizontal="right" vertical="center" shrinkToFit="1"/>
    </xf>
    <xf numFmtId="38" fontId="2" fillId="0" borderId="23" xfId="0" applyNumberFormat="1" applyFont="1" applyFill="1" applyBorder="1" applyAlignment="1">
      <alignment horizontal="right" vertical="center" shrinkToFit="1"/>
    </xf>
    <xf numFmtId="38" fontId="2" fillId="0" borderId="24" xfId="0" applyNumberFormat="1" applyFont="1" applyFill="1" applyBorder="1" applyAlignment="1">
      <alignment horizontal="right" vertical="center" shrinkToFit="1"/>
    </xf>
    <xf numFmtId="38" fontId="5" fillId="0" borderId="22" xfId="48" applyFont="1" applyFill="1" applyBorder="1" applyAlignment="1" quotePrefix="1">
      <alignment horizontal="right" vertical="center" shrinkToFit="1"/>
    </xf>
    <xf numFmtId="38" fontId="5" fillId="0" borderId="25" xfId="0" applyNumberFormat="1" applyFont="1" applyFill="1" applyBorder="1" applyAlignment="1">
      <alignment horizontal="right" vertical="center" shrinkToFit="1"/>
    </xf>
    <xf numFmtId="38" fontId="5" fillId="0" borderId="26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38" fontId="2" fillId="0" borderId="27" xfId="0" applyNumberFormat="1" applyFont="1" applyFill="1" applyBorder="1" applyAlignment="1">
      <alignment horizontal="right" vertical="center"/>
    </xf>
    <xf numFmtId="38" fontId="5" fillId="0" borderId="28" xfId="48" applyFont="1" applyFill="1" applyBorder="1" applyAlignment="1" quotePrefix="1">
      <alignment horizontal="right" vertical="center" shrinkToFit="1"/>
    </xf>
    <xf numFmtId="38" fontId="5" fillId="0" borderId="29" xfId="0" applyNumberFormat="1" applyFont="1" applyFill="1" applyBorder="1" applyAlignment="1">
      <alignment horizontal="right" vertical="center" shrinkToFit="1"/>
    </xf>
    <xf numFmtId="38" fontId="5" fillId="0" borderId="30" xfId="0" applyNumberFormat="1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38" fontId="2" fillId="0" borderId="32" xfId="0" applyNumberFormat="1" applyFont="1" applyFill="1" applyBorder="1" applyAlignment="1" quotePrefix="1">
      <alignment horizontal="right" vertical="center" shrinkToFit="1"/>
    </xf>
    <xf numFmtId="38" fontId="2" fillId="0" borderId="33" xfId="0" applyNumberFormat="1" applyFont="1" applyFill="1" applyBorder="1" applyAlignment="1" quotePrefix="1">
      <alignment horizontal="right" vertical="center" shrinkToFit="1"/>
    </xf>
    <xf numFmtId="38" fontId="2" fillId="0" borderId="34" xfId="0" applyNumberFormat="1" applyFont="1" applyFill="1" applyBorder="1" applyAlignment="1" quotePrefix="1">
      <alignment horizontal="right" vertical="center" shrinkToFit="1"/>
    </xf>
    <xf numFmtId="0" fontId="5" fillId="0" borderId="35" xfId="0" applyFont="1" applyFill="1" applyBorder="1" applyAlignment="1">
      <alignment horizontal="center" vertical="center" shrinkToFit="1"/>
    </xf>
    <xf numFmtId="38" fontId="5" fillId="0" borderId="36" xfId="0" applyNumberFormat="1" applyFont="1" applyFill="1" applyBorder="1" applyAlignment="1" quotePrefix="1">
      <alignment horizontal="right" vertical="center" shrinkToFit="1"/>
    </xf>
    <xf numFmtId="38" fontId="5" fillId="0" borderId="37" xfId="0" applyNumberFormat="1" applyFont="1" applyFill="1" applyBorder="1" applyAlignment="1" quotePrefix="1">
      <alignment horizontal="right" vertical="center" shrinkToFit="1"/>
    </xf>
    <xf numFmtId="38" fontId="5" fillId="0" borderId="38" xfId="0" applyNumberFormat="1" applyFont="1" applyFill="1" applyBorder="1" applyAlignment="1" quotePrefix="1">
      <alignment horizontal="right" vertical="center" shrinkToFit="1"/>
    </xf>
    <xf numFmtId="0" fontId="5" fillId="0" borderId="39" xfId="0" applyFont="1" applyFill="1" applyBorder="1" applyAlignment="1">
      <alignment horizontal="center" vertical="center" shrinkToFit="1"/>
    </xf>
    <xf numFmtId="38" fontId="5" fillId="0" borderId="40" xfId="0" applyNumberFormat="1" applyFont="1" applyFill="1" applyBorder="1" applyAlignment="1" quotePrefix="1">
      <alignment horizontal="right" vertical="center" shrinkToFit="1"/>
    </xf>
    <xf numFmtId="38" fontId="5" fillId="0" borderId="41" xfId="0" applyNumberFormat="1" applyFont="1" applyFill="1" applyBorder="1" applyAlignment="1" quotePrefix="1">
      <alignment horizontal="right" vertical="center" shrinkToFit="1"/>
    </xf>
    <xf numFmtId="38" fontId="5" fillId="0" borderId="42" xfId="0" applyNumberFormat="1" applyFont="1" applyFill="1" applyBorder="1" applyAlignment="1" quotePrefix="1">
      <alignment horizontal="right"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 wrapText="1" shrinkToFit="1"/>
    </xf>
    <xf numFmtId="38" fontId="4" fillId="0" borderId="22" xfId="48" applyFont="1" applyFill="1" applyBorder="1" applyAlignment="1">
      <alignment horizontal="center" vertical="center" wrapText="1" shrinkToFit="1"/>
    </xf>
    <xf numFmtId="38" fontId="4" fillId="0" borderId="62" xfId="48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1" width="16.625" style="3" bestFit="1" customWidth="1"/>
    <col min="2" max="2" width="12.125" style="4" bestFit="1" customWidth="1"/>
    <col min="3" max="5" width="11.125" style="2" bestFit="1" customWidth="1"/>
    <col min="6" max="11" width="10.125" style="2" bestFit="1" customWidth="1"/>
    <col min="12" max="14" width="10.125" style="2" customWidth="1"/>
    <col min="15" max="20" width="8.125" style="2" bestFit="1" customWidth="1"/>
    <col min="21" max="16384" width="9.00390625" style="2" customWidth="1"/>
  </cols>
  <sheetData>
    <row r="1" spans="1:22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</row>
    <row r="2" spans="18:20" ht="14.25" thickBot="1">
      <c r="R2" s="5"/>
      <c r="S2" s="5"/>
      <c r="T2" s="43" t="s">
        <v>1</v>
      </c>
    </row>
    <row r="3" spans="1:20" s="6" customFormat="1" ht="18.75" customHeight="1">
      <c r="A3" s="51" t="s">
        <v>2</v>
      </c>
      <c r="B3" s="66" t="s">
        <v>3</v>
      </c>
      <c r="C3" s="45" t="s">
        <v>4</v>
      </c>
      <c r="D3" s="46"/>
      <c r="E3" s="46"/>
      <c r="F3" s="46"/>
      <c r="G3" s="46"/>
      <c r="H3" s="46"/>
      <c r="I3" s="46"/>
      <c r="J3" s="46"/>
      <c r="K3" s="47"/>
      <c r="L3" s="46" t="s">
        <v>5</v>
      </c>
      <c r="M3" s="46"/>
      <c r="N3" s="46"/>
      <c r="O3" s="46"/>
      <c r="P3" s="46"/>
      <c r="Q3" s="46"/>
      <c r="R3" s="46"/>
      <c r="S3" s="46"/>
      <c r="T3" s="54"/>
    </row>
    <row r="4" spans="1:20" s="6" customFormat="1" ht="18.75" customHeight="1">
      <c r="A4" s="52"/>
      <c r="B4" s="67"/>
      <c r="C4" s="63" t="s">
        <v>6</v>
      </c>
      <c r="D4" s="64"/>
      <c r="E4" s="65"/>
      <c r="F4" s="48" t="s">
        <v>7</v>
      </c>
      <c r="G4" s="49"/>
      <c r="H4" s="49"/>
      <c r="I4" s="49"/>
      <c r="J4" s="49"/>
      <c r="K4" s="50"/>
      <c r="L4" s="55" t="s">
        <v>6</v>
      </c>
      <c r="M4" s="55"/>
      <c r="N4" s="56"/>
      <c r="O4" s="59" t="s">
        <v>7</v>
      </c>
      <c r="P4" s="57"/>
      <c r="Q4" s="57"/>
      <c r="R4" s="57"/>
      <c r="S4" s="57"/>
      <c r="T4" s="60"/>
    </row>
    <row r="5" spans="1:20" s="6" customFormat="1" ht="18.75" customHeight="1">
      <c r="A5" s="52"/>
      <c r="B5" s="67"/>
      <c r="C5" s="59"/>
      <c r="D5" s="57"/>
      <c r="E5" s="58"/>
      <c r="F5" s="48" t="s">
        <v>8</v>
      </c>
      <c r="G5" s="49"/>
      <c r="H5" s="50"/>
      <c r="I5" s="48" t="s">
        <v>9</v>
      </c>
      <c r="J5" s="49"/>
      <c r="K5" s="50"/>
      <c r="L5" s="57"/>
      <c r="M5" s="57"/>
      <c r="N5" s="58"/>
      <c r="O5" s="48" t="s">
        <v>8</v>
      </c>
      <c r="P5" s="49"/>
      <c r="Q5" s="50"/>
      <c r="R5" s="48" t="s">
        <v>9</v>
      </c>
      <c r="S5" s="49"/>
      <c r="T5" s="62"/>
    </row>
    <row r="6" spans="1:20" s="6" customFormat="1" ht="18.75" customHeight="1">
      <c r="A6" s="53"/>
      <c r="B6" s="68"/>
      <c r="C6" s="7" t="s">
        <v>10</v>
      </c>
      <c r="D6" s="8" t="s">
        <v>11</v>
      </c>
      <c r="E6" s="9" t="s">
        <v>12</v>
      </c>
      <c r="F6" s="7" t="s">
        <v>10</v>
      </c>
      <c r="G6" s="8" t="s">
        <v>11</v>
      </c>
      <c r="H6" s="9" t="s">
        <v>12</v>
      </c>
      <c r="I6" s="7" t="s">
        <v>10</v>
      </c>
      <c r="J6" s="8" t="s">
        <v>11</v>
      </c>
      <c r="K6" s="9" t="s">
        <v>12</v>
      </c>
      <c r="L6" s="10" t="s">
        <v>10</v>
      </c>
      <c r="M6" s="8" t="s">
        <v>13</v>
      </c>
      <c r="N6" s="9" t="s">
        <v>14</v>
      </c>
      <c r="O6" s="10" t="s">
        <v>10</v>
      </c>
      <c r="P6" s="8" t="s">
        <v>13</v>
      </c>
      <c r="Q6" s="9" t="s">
        <v>14</v>
      </c>
      <c r="R6" s="10" t="s">
        <v>10</v>
      </c>
      <c r="S6" s="8" t="s">
        <v>13</v>
      </c>
      <c r="T6" s="11" t="s">
        <v>14</v>
      </c>
    </row>
    <row r="7" spans="1:20" s="6" customFormat="1" ht="18" customHeight="1">
      <c r="A7" s="41" t="s">
        <v>15</v>
      </c>
      <c r="B7" s="12"/>
      <c r="C7" s="13"/>
      <c r="D7" s="14"/>
      <c r="E7" s="15"/>
      <c r="F7" s="13"/>
      <c r="G7" s="14"/>
      <c r="H7" s="15"/>
      <c r="I7" s="13"/>
      <c r="J7" s="14"/>
      <c r="K7" s="15"/>
      <c r="L7" s="16"/>
      <c r="M7" s="14"/>
      <c r="N7" s="15"/>
      <c r="O7" s="13"/>
      <c r="P7" s="14"/>
      <c r="Q7" s="15"/>
      <c r="R7" s="13"/>
      <c r="S7" s="14"/>
      <c r="T7" s="17"/>
    </row>
    <row r="8" spans="1:20" s="6" customFormat="1" ht="18" customHeight="1">
      <c r="A8" s="29" t="s">
        <v>16</v>
      </c>
      <c r="B8" s="18">
        <f>IF(SUM(C8,L8)=0,"- ",SUM(C8,L8))</f>
        <v>49350998</v>
      </c>
      <c r="C8" s="19">
        <f>IF(SUM(D8:E8)=0,"- ",SUM(D8:E8))</f>
        <v>48598942</v>
      </c>
      <c r="D8" s="30">
        <v>23522491</v>
      </c>
      <c r="E8" s="31">
        <v>25076451</v>
      </c>
      <c r="F8" s="19">
        <f>IF(SUM(G8:H8)=0,"- ",SUM(G8:H8))</f>
        <v>2197611.95</v>
      </c>
      <c r="G8" s="30">
        <v>1092849.65</v>
      </c>
      <c r="H8" s="31">
        <v>1104762.3</v>
      </c>
      <c r="I8" s="19">
        <f>IF(SUM(J8:K8)=0,"- ",SUM(J8:K8))</f>
        <v>371708</v>
      </c>
      <c r="J8" s="30">
        <v>246734</v>
      </c>
      <c r="K8" s="31">
        <v>124974</v>
      </c>
      <c r="L8" s="19">
        <f>IF(SUM(M8:N8)=0,"- ",SUM(M8:N8))</f>
        <v>752056</v>
      </c>
      <c r="M8" s="30">
        <v>427035</v>
      </c>
      <c r="N8" s="31">
        <v>325021</v>
      </c>
      <c r="O8" s="19">
        <f>IF(SUM(P8:Q8)=0,"- ",SUM(P8:Q8))</f>
        <v>45380.600000000006</v>
      </c>
      <c r="P8" s="30">
        <v>27665.4</v>
      </c>
      <c r="Q8" s="31">
        <v>17715.2</v>
      </c>
      <c r="R8" s="20">
        <f>IF(SUM(S8:T8)=0,"- ",SUM(S8:T8))</f>
        <v>123543.6</v>
      </c>
      <c r="S8" s="30">
        <v>9153</v>
      </c>
      <c r="T8" s="32">
        <v>114390.6</v>
      </c>
    </row>
    <row r="9" spans="1:20" s="6" customFormat="1" ht="18" customHeight="1">
      <c r="A9" s="29" t="s">
        <v>17</v>
      </c>
      <c r="B9" s="18">
        <f>IF(SUM(C9,L9)=0,"- ",SUM(C9,L9))</f>
        <v>47489929</v>
      </c>
      <c r="C9" s="19">
        <f>IF(SUM(D9:E9)=0,"- ",SUM(D9:E9))</f>
        <v>46837202</v>
      </c>
      <c r="D9" s="30">
        <v>22814518</v>
      </c>
      <c r="E9" s="31">
        <v>24022684</v>
      </c>
      <c r="F9" s="19">
        <f>IF(SUM(G9:H9)=0,"- ",SUM(G9:H9))</f>
        <v>2119691.05</v>
      </c>
      <c r="G9" s="30">
        <v>1066477.9</v>
      </c>
      <c r="H9" s="31">
        <v>1053213.15</v>
      </c>
      <c r="I9" s="19">
        <f>IF(SUM(J9:K9)=0,"- ",SUM(J9:K9))</f>
        <v>346581</v>
      </c>
      <c r="J9" s="30">
        <v>220486</v>
      </c>
      <c r="K9" s="31">
        <v>126095</v>
      </c>
      <c r="L9" s="19">
        <f>IF(SUM(M9:N9)=0,"- ",SUM(M9:N9))</f>
        <v>652727</v>
      </c>
      <c r="M9" s="30">
        <v>408923</v>
      </c>
      <c r="N9" s="31">
        <v>243804</v>
      </c>
      <c r="O9" s="19">
        <f>IF(SUM(P9:Q9)=0,"- ",SUM(P9:Q9))</f>
        <v>40512.3</v>
      </c>
      <c r="P9" s="30">
        <v>26491.7</v>
      </c>
      <c r="Q9" s="31">
        <v>14020.6</v>
      </c>
      <c r="R9" s="20">
        <f>IF(SUM(S9:T9)=0,"- ",SUM(S9:T9))</f>
        <v>124022.8</v>
      </c>
      <c r="S9" s="30">
        <v>7797</v>
      </c>
      <c r="T9" s="32">
        <v>116225.8</v>
      </c>
    </row>
    <row r="10" spans="1:20" s="24" customFormat="1" ht="18" customHeight="1">
      <c r="A10" s="33" t="s">
        <v>18</v>
      </c>
      <c r="B10" s="21">
        <f>IF(SUM(C10,L10)=0,"- ",SUM(C10,L10))</f>
        <v>47939764</v>
      </c>
      <c r="C10" s="22">
        <f>IF(SUM(D10:E10)=0,"- ",SUM(D10:E10))</f>
        <v>47163972</v>
      </c>
      <c r="D10" s="34">
        <v>23184860</v>
      </c>
      <c r="E10" s="35">
        <v>23979112</v>
      </c>
      <c r="F10" s="22">
        <f>IF(SUM(G10:H10)=0,"- ",SUM(G10:H10))</f>
        <v>2140004.5</v>
      </c>
      <c r="G10" s="34">
        <v>1085557.5</v>
      </c>
      <c r="H10" s="35">
        <v>1054447</v>
      </c>
      <c r="I10" s="22">
        <f>IF(SUM(J10:K10)=0,"- ",SUM(J10:K10))</f>
        <v>351202</v>
      </c>
      <c r="J10" s="34">
        <v>210660</v>
      </c>
      <c r="K10" s="35">
        <v>140542</v>
      </c>
      <c r="L10" s="22">
        <f>IF(SUM(M10:N10)=0,"- ",SUM(M10:N10))</f>
        <v>775792</v>
      </c>
      <c r="M10" s="34">
        <v>465246</v>
      </c>
      <c r="N10" s="35">
        <v>310546</v>
      </c>
      <c r="O10" s="22">
        <f>IF(SUM(P10:Q10)=0,"- ",SUM(P10:Q10))</f>
        <v>48249.25</v>
      </c>
      <c r="P10" s="34">
        <v>30367.25</v>
      </c>
      <c r="Q10" s="35">
        <v>17882</v>
      </c>
      <c r="R10" s="23">
        <f>IF(SUM(S10:T10)=0,"- ",SUM(S10:T10))</f>
        <v>119025.4</v>
      </c>
      <c r="S10" s="34">
        <v>7186</v>
      </c>
      <c r="T10" s="36">
        <v>111839.4</v>
      </c>
    </row>
    <row r="11" spans="1:20" s="6" customFormat="1" ht="18" customHeight="1">
      <c r="A11" s="41" t="s">
        <v>19</v>
      </c>
      <c r="B11" s="12"/>
      <c r="C11" s="13"/>
      <c r="D11" s="14"/>
      <c r="E11" s="25"/>
      <c r="F11" s="13"/>
      <c r="G11" s="14"/>
      <c r="H11" s="15"/>
      <c r="I11" s="13"/>
      <c r="J11" s="14"/>
      <c r="K11" s="15"/>
      <c r="L11" s="16"/>
      <c r="M11" s="14"/>
      <c r="N11" s="15"/>
      <c r="O11" s="13"/>
      <c r="P11" s="14"/>
      <c r="Q11" s="15"/>
      <c r="R11" s="13"/>
      <c r="S11" s="14"/>
      <c r="T11" s="17"/>
    </row>
    <row r="12" spans="1:20" s="6" customFormat="1" ht="18" customHeight="1">
      <c r="A12" s="29" t="s">
        <v>16</v>
      </c>
      <c r="B12" s="18">
        <f>IF(SUM(C12,L12)=0,"- ",SUM(C12,L12))</f>
        <v>49831540</v>
      </c>
      <c r="C12" s="19">
        <f>IF(SUM(D12:E12)=0,"- ",SUM(D12:E12))</f>
        <v>47066116</v>
      </c>
      <c r="D12" s="30">
        <v>12734744</v>
      </c>
      <c r="E12" s="31">
        <v>34331372</v>
      </c>
      <c r="F12" s="19">
        <f>IF(SUM(G12:H12)=0,"- ",SUM(G12:H12))</f>
        <v>3288407</v>
      </c>
      <c r="G12" s="30">
        <v>948834</v>
      </c>
      <c r="H12" s="31">
        <v>2339573</v>
      </c>
      <c r="I12" s="19">
        <f>IF(SUM(J12:K12)=0,"- ",SUM(J12:K12))</f>
        <v>1101447</v>
      </c>
      <c r="J12" s="30">
        <v>1090628</v>
      </c>
      <c r="K12" s="31">
        <v>10819</v>
      </c>
      <c r="L12" s="19">
        <f>IF(SUM(M12:N12)=0,"- ",SUM(M12:N12))</f>
        <v>2765424</v>
      </c>
      <c r="M12" s="30">
        <v>1648182</v>
      </c>
      <c r="N12" s="31">
        <v>1117242</v>
      </c>
      <c r="O12" s="19">
        <f>IF(SUM(P12:Q12)=0,"- ",SUM(P12:Q12))</f>
        <v>254713</v>
      </c>
      <c r="P12" s="30">
        <v>141180</v>
      </c>
      <c r="Q12" s="31">
        <v>113533</v>
      </c>
      <c r="R12" s="20">
        <f>IF(SUM(S12:T12)=0,"- ",SUM(S12:T12))</f>
        <v>249944</v>
      </c>
      <c r="S12" s="30">
        <v>234080</v>
      </c>
      <c r="T12" s="32">
        <v>15864</v>
      </c>
    </row>
    <row r="13" spans="1:20" s="6" customFormat="1" ht="18" customHeight="1">
      <c r="A13" s="29" t="s">
        <v>17</v>
      </c>
      <c r="B13" s="18">
        <f>IF(SUM(C13,L13)=0,"- ",SUM(C13,L13))</f>
        <v>47431384</v>
      </c>
      <c r="C13" s="19">
        <f>IF(SUM(D13:E13)=0,"- ",SUM(D13:E13))</f>
        <v>44930200</v>
      </c>
      <c r="D13" s="30">
        <v>12449847</v>
      </c>
      <c r="E13" s="31">
        <v>32480353</v>
      </c>
      <c r="F13" s="19">
        <f>IF(SUM(G13:H13)=0,"- ",SUM(G13:H13))</f>
        <v>3131158</v>
      </c>
      <c r="G13" s="30">
        <v>911563</v>
      </c>
      <c r="H13" s="31">
        <v>2219595</v>
      </c>
      <c r="I13" s="19">
        <f>IF(SUM(J13:K13)=0,"- ",SUM(J13:K13))</f>
        <v>1018349</v>
      </c>
      <c r="J13" s="30">
        <v>1005636</v>
      </c>
      <c r="K13" s="31">
        <v>12713</v>
      </c>
      <c r="L13" s="19">
        <f>IF(SUM(M13:N13)=0,"- ",SUM(M13:N13))</f>
        <v>2501184</v>
      </c>
      <c r="M13" s="30">
        <v>1515113</v>
      </c>
      <c r="N13" s="31">
        <v>986071</v>
      </c>
      <c r="O13" s="19">
        <f>IF(SUM(P13:Q13)=0,"- ",SUM(P13:Q13))</f>
        <v>227874</v>
      </c>
      <c r="P13" s="30">
        <v>127838</v>
      </c>
      <c r="Q13" s="31">
        <v>100036</v>
      </c>
      <c r="R13" s="20">
        <f>IF(SUM(S13:T13)=0,"- ",SUM(S13:T13))</f>
        <v>251780</v>
      </c>
      <c r="S13" s="30">
        <v>236780</v>
      </c>
      <c r="T13" s="32">
        <v>15000</v>
      </c>
    </row>
    <row r="14" spans="1:20" s="24" customFormat="1" ht="18" customHeight="1">
      <c r="A14" s="33" t="s">
        <v>18</v>
      </c>
      <c r="B14" s="21">
        <f>IF(SUM(C14,L14)=0,"- ",SUM(C14,L14))</f>
        <v>48764925</v>
      </c>
      <c r="C14" s="22">
        <f>IF(SUM(D14:E14)=0,"- ",SUM(D14:E14))</f>
        <v>46178485</v>
      </c>
      <c r="D14" s="34">
        <v>12773235</v>
      </c>
      <c r="E14" s="35">
        <v>33405250</v>
      </c>
      <c r="F14" s="22">
        <f>IF(SUM(G14:H14)=0,"- ",SUM(G14:H14))</f>
        <v>3208206</v>
      </c>
      <c r="G14" s="34">
        <v>947635</v>
      </c>
      <c r="H14" s="35">
        <v>2260571</v>
      </c>
      <c r="I14" s="22">
        <f>IF(SUM(J14:K14)=0,"- ",SUM(J14:K14))</f>
        <v>1042441</v>
      </c>
      <c r="J14" s="34">
        <v>1033150</v>
      </c>
      <c r="K14" s="35">
        <v>9291</v>
      </c>
      <c r="L14" s="22">
        <f>IF(SUM(M14:N14)=0,"- ",SUM(M14:N14))</f>
        <v>2586440</v>
      </c>
      <c r="M14" s="34">
        <v>1521831</v>
      </c>
      <c r="N14" s="35">
        <v>1064609</v>
      </c>
      <c r="O14" s="22">
        <f>IF(SUM(P14:Q14)=0,"- ",SUM(P14:Q14))</f>
        <v>248701</v>
      </c>
      <c r="P14" s="34">
        <v>137709</v>
      </c>
      <c r="Q14" s="35">
        <v>110992</v>
      </c>
      <c r="R14" s="23">
        <f>IF(SUM(S14:T14)=0,"- ",SUM(S14:T14))</f>
        <v>235436</v>
      </c>
      <c r="S14" s="34">
        <v>217629</v>
      </c>
      <c r="T14" s="36">
        <v>17807</v>
      </c>
    </row>
    <row r="15" spans="1:20" s="6" customFormat="1" ht="18" customHeight="1">
      <c r="A15" s="42" t="s">
        <v>20</v>
      </c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6"/>
      <c r="M15" s="14"/>
      <c r="N15" s="15"/>
      <c r="O15" s="13"/>
      <c r="P15" s="14"/>
      <c r="Q15" s="15"/>
      <c r="R15" s="13"/>
      <c r="S15" s="14"/>
      <c r="T15" s="17"/>
    </row>
    <row r="16" spans="1:20" s="6" customFormat="1" ht="18" customHeight="1">
      <c r="A16" s="29" t="s">
        <v>16</v>
      </c>
      <c r="B16" s="18">
        <f>IF(SUM(C16,L16)=0,"- ",SUM(C16,L16))</f>
        <v>954007</v>
      </c>
      <c r="C16" s="19">
        <f>IF(SUM(D16:E16)=0,"- ",SUM(D16:E16))</f>
        <v>673017</v>
      </c>
      <c r="D16" s="30">
        <v>180315</v>
      </c>
      <c r="E16" s="31">
        <v>492702</v>
      </c>
      <c r="F16" s="19">
        <f>IF(SUM(G16:H16)=0,"- ",SUM(G16:H16))</f>
        <v>33795</v>
      </c>
      <c r="G16" s="30">
        <v>10122</v>
      </c>
      <c r="H16" s="31">
        <v>23673</v>
      </c>
      <c r="I16" s="19">
        <f>IF(SUM(J16:K16)=0,"- ",SUM(J16:K16))</f>
        <v>13605</v>
      </c>
      <c r="J16" s="30">
        <v>13514</v>
      </c>
      <c r="K16" s="31">
        <v>91</v>
      </c>
      <c r="L16" s="19">
        <f>IF(SUM(M16:N16)=0,"- ",SUM(M16:N16))</f>
        <v>280990</v>
      </c>
      <c r="M16" s="30">
        <v>115986</v>
      </c>
      <c r="N16" s="31">
        <v>165004</v>
      </c>
      <c r="O16" s="19">
        <f>IF(SUM(P16:Q16)=0,"- ",SUM(P16:Q16))</f>
        <v>18179</v>
      </c>
      <c r="P16" s="30">
        <v>6563</v>
      </c>
      <c r="Q16" s="31">
        <v>11616</v>
      </c>
      <c r="R16" s="20">
        <f>IF(SUM(S16:T16)=0,"- ",SUM(S16:T16))</f>
        <v>11628</v>
      </c>
      <c r="S16" s="30">
        <v>7477</v>
      </c>
      <c r="T16" s="32">
        <v>4151</v>
      </c>
    </row>
    <row r="17" spans="1:20" s="6" customFormat="1" ht="18" customHeight="1">
      <c r="A17" s="29" t="s">
        <v>17</v>
      </c>
      <c r="B17" s="18">
        <f>IF(SUM(C17,L17)=0,"- ",SUM(C17,L17))</f>
        <v>1349920</v>
      </c>
      <c r="C17" s="19">
        <f>IF(SUM(D17:E17)=0,"- ",SUM(D17:E17))</f>
        <v>1091363</v>
      </c>
      <c r="D17" s="30">
        <v>222510</v>
      </c>
      <c r="E17" s="31">
        <v>868853</v>
      </c>
      <c r="F17" s="19">
        <f>IF(SUM(G17:H17)=0,"- ",SUM(G17:H17))</f>
        <v>57603</v>
      </c>
      <c r="G17" s="30">
        <v>17384</v>
      </c>
      <c r="H17" s="31">
        <v>40219</v>
      </c>
      <c r="I17" s="19">
        <f>IF(SUM(J17:K17)=0,"- ",SUM(J17:K17))</f>
        <v>19184</v>
      </c>
      <c r="J17" s="30">
        <v>19050</v>
      </c>
      <c r="K17" s="31">
        <v>134</v>
      </c>
      <c r="L17" s="19">
        <f>IF(SUM(M17:N17)=0,"- ",SUM(M17:N17))</f>
        <v>258557</v>
      </c>
      <c r="M17" s="30">
        <v>122091</v>
      </c>
      <c r="N17" s="31">
        <v>136466</v>
      </c>
      <c r="O17" s="19">
        <f>IF(SUM(P17:Q17)=0,"- ",SUM(P17:Q17))</f>
        <v>17647</v>
      </c>
      <c r="P17" s="30">
        <v>7301</v>
      </c>
      <c r="Q17" s="31">
        <v>10346</v>
      </c>
      <c r="R17" s="20">
        <f>IF(SUM(S17:T17)=0,"- ",SUM(S17:T17))</f>
        <v>13456</v>
      </c>
      <c r="S17" s="30">
        <v>8420</v>
      </c>
      <c r="T17" s="32">
        <v>5036</v>
      </c>
    </row>
    <row r="18" spans="1:20" s="24" customFormat="1" ht="18" customHeight="1">
      <c r="A18" s="33" t="s">
        <v>18</v>
      </c>
      <c r="B18" s="21">
        <f>IF(SUM(C18,L18)=0,"- ",SUM(C18,L18))</f>
        <v>1494185</v>
      </c>
      <c r="C18" s="22">
        <f>IF(SUM(D18:E18)=0,"- ",SUM(D18:E18))</f>
        <v>1228370</v>
      </c>
      <c r="D18" s="34">
        <v>267408</v>
      </c>
      <c r="E18" s="35">
        <v>960962</v>
      </c>
      <c r="F18" s="22">
        <f>IF(SUM(G18:H18)=0,"- ",SUM(G18:H18))</f>
        <v>64905</v>
      </c>
      <c r="G18" s="34">
        <v>21012</v>
      </c>
      <c r="H18" s="35">
        <v>43893</v>
      </c>
      <c r="I18" s="22">
        <f>IF(SUM(J18:K18)=0,"- ",SUM(J18:K18))</f>
        <v>18875</v>
      </c>
      <c r="J18" s="34">
        <v>18695</v>
      </c>
      <c r="K18" s="35">
        <v>180</v>
      </c>
      <c r="L18" s="22">
        <f>IF(SUM(M18:N18)=0,"- ",SUM(M18:N18))</f>
        <v>265815</v>
      </c>
      <c r="M18" s="34">
        <v>108179</v>
      </c>
      <c r="N18" s="35">
        <v>157636</v>
      </c>
      <c r="O18" s="22">
        <f>IF(SUM(P18:Q18)=0,"- ",SUM(P18:Q18))</f>
        <v>15656</v>
      </c>
      <c r="P18" s="34">
        <v>6485</v>
      </c>
      <c r="Q18" s="35">
        <v>9171</v>
      </c>
      <c r="R18" s="23">
        <f>IF(SUM(S18:T18)=0,"- ",SUM(S18:T18))</f>
        <v>12541</v>
      </c>
      <c r="S18" s="34">
        <v>8364</v>
      </c>
      <c r="T18" s="36">
        <v>4177</v>
      </c>
    </row>
    <row r="19" spans="1:20" s="6" customFormat="1" ht="18" customHeight="1">
      <c r="A19" s="41" t="s">
        <v>21</v>
      </c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6"/>
      <c r="M19" s="14"/>
      <c r="N19" s="15"/>
      <c r="O19" s="13"/>
      <c r="P19" s="14"/>
      <c r="Q19" s="15"/>
      <c r="R19" s="13"/>
      <c r="S19" s="14"/>
      <c r="T19" s="17"/>
    </row>
    <row r="20" spans="1:20" s="6" customFormat="1" ht="18" customHeight="1">
      <c r="A20" s="29" t="s">
        <v>16</v>
      </c>
      <c r="B20" s="18">
        <f>IF(SUM(C20,L20)=0,"- ",SUM(C20,L20))</f>
        <v>40861065</v>
      </c>
      <c r="C20" s="19">
        <f>IF(SUM(D20:E20)=0,"- ",SUM(D20:E20))</f>
        <v>38575628</v>
      </c>
      <c r="D20" s="30">
        <v>16303643</v>
      </c>
      <c r="E20" s="31">
        <v>22271985</v>
      </c>
      <c r="F20" s="19">
        <f>IF(SUM(G20:H20)=0,"- ",SUM(G20:H20))</f>
        <v>2163717</v>
      </c>
      <c r="G20" s="30">
        <v>1092458</v>
      </c>
      <c r="H20" s="31">
        <v>1071259</v>
      </c>
      <c r="I20" s="19">
        <f>IF(SUM(J20:K20)=0,"- ",SUM(J20:K20))</f>
        <v>448055</v>
      </c>
      <c r="J20" s="30">
        <v>298584</v>
      </c>
      <c r="K20" s="31">
        <v>149471</v>
      </c>
      <c r="L20" s="19">
        <f>IF(SUM(M20:N20)=0,"- ",SUM(M20:N20))</f>
        <v>2285437</v>
      </c>
      <c r="M20" s="30">
        <v>1216953</v>
      </c>
      <c r="N20" s="31">
        <v>1068484</v>
      </c>
      <c r="O20" s="19">
        <f>IF(SUM(P20:Q20)=0,"- ",SUM(P20:Q20))</f>
        <v>150951</v>
      </c>
      <c r="P20" s="30">
        <v>73691</v>
      </c>
      <c r="Q20" s="31">
        <v>77260</v>
      </c>
      <c r="R20" s="20">
        <f>IF(SUM(S20:T20)=0,"- ",SUM(S20:T20))</f>
        <v>117307</v>
      </c>
      <c r="S20" s="30">
        <v>29406</v>
      </c>
      <c r="T20" s="32">
        <v>87901</v>
      </c>
    </row>
    <row r="21" spans="1:20" s="6" customFormat="1" ht="18" customHeight="1">
      <c r="A21" s="29" t="s">
        <v>17</v>
      </c>
      <c r="B21" s="18">
        <f>IF(SUM(C21,L21)=0,"- ",SUM(C21,L21))</f>
        <v>39358350</v>
      </c>
      <c r="C21" s="19">
        <f>IF(SUM(D21:E21)=0,"- ",SUM(D21:E21))</f>
        <v>36833692</v>
      </c>
      <c r="D21" s="30">
        <v>15031741</v>
      </c>
      <c r="E21" s="31">
        <v>21801951</v>
      </c>
      <c r="F21" s="19">
        <f>IF(SUM(G21:H21)=0,"- ",SUM(G21:H21))</f>
        <v>2078605</v>
      </c>
      <c r="G21" s="30">
        <v>1038672</v>
      </c>
      <c r="H21" s="31">
        <v>1039933</v>
      </c>
      <c r="I21" s="19">
        <f>IF(SUM(J21:K21)=0,"- ",SUM(J21:K21))</f>
        <v>434907</v>
      </c>
      <c r="J21" s="30">
        <v>291347</v>
      </c>
      <c r="K21" s="31">
        <v>143560</v>
      </c>
      <c r="L21" s="19">
        <f>IF(SUM(M21:N21)=0,"- ",SUM(M21:N21))</f>
        <v>2524658</v>
      </c>
      <c r="M21" s="30">
        <v>1407596</v>
      </c>
      <c r="N21" s="31">
        <v>1117062</v>
      </c>
      <c r="O21" s="19">
        <f>IF(SUM(P21:Q21)=0,"- ",SUM(P21:Q21))</f>
        <v>156460</v>
      </c>
      <c r="P21" s="30">
        <v>80309</v>
      </c>
      <c r="Q21" s="31">
        <v>76151</v>
      </c>
      <c r="R21" s="20">
        <f>IF(SUM(S21:T21)=0,"- ",SUM(S21:T21))</f>
        <v>117325</v>
      </c>
      <c r="S21" s="30">
        <v>33389</v>
      </c>
      <c r="T21" s="32">
        <v>83936</v>
      </c>
    </row>
    <row r="22" spans="1:20" s="24" customFormat="1" ht="18" customHeight="1">
      <c r="A22" s="33" t="s">
        <v>18</v>
      </c>
      <c r="B22" s="21">
        <f>IF(SUM(C22,L22)=0,"- ",SUM(C22,L22))</f>
        <v>38944212</v>
      </c>
      <c r="C22" s="22">
        <f>IF(SUM(D22:E22)=0,"- ",SUM(D22:E22))</f>
        <v>36371117</v>
      </c>
      <c r="D22" s="34">
        <v>14778814</v>
      </c>
      <c r="E22" s="35">
        <v>21592303</v>
      </c>
      <c r="F22" s="22">
        <f>IF(SUM(G22:H22)=0,"- ",SUM(G22:H22))</f>
        <v>2062541</v>
      </c>
      <c r="G22" s="34">
        <v>1029513</v>
      </c>
      <c r="H22" s="35">
        <v>1033028</v>
      </c>
      <c r="I22" s="22">
        <f>IF(SUM(J22:K22)=0,"- ",SUM(J22:K22))</f>
        <v>458406</v>
      </c>
      <c r="J22" s="34">
        <v>297764</v>
      </c>
      <c r="K22" s="35">
        <v>160642</v>
      </c>
      <c r="L22" s="22">
        <f>IF(SUM(M22:N22)=0,"- ",SUM(M22:N22))</f>
        <v>2573095</v>
      </c>
      <c r="M22" s="34">
        <v>1441279</v>
      </c>
      <c r="N22" s="35">
        <v>1131816</v>
      </c>
      <c r="O22" s="22">
        <f>IF(SUM(P22:Q22)=0,"- ",SUM(P22:Q22))</f>
        <v>160247</v>
      </c>
      <c r="P22" s="34">
        <v>83732</v>
      </c>
      <c r="Q22" s="35">
        <v>76515</v>
      </c>
      <c r="R22" s="23">
        <f>IF(SUM(S22:T22)=0,"- ",SUM(S22:T22))</f>
        <v>99434</v>
      </c>
      <c r="S22" s="34">
        <v>28441</v>
      </c>
      <c r="T22" s="36">
        <v>70993</v>
      </c>
    </row>
    <row r="23" spans="1:20" s="6" customFormat="1" ht="18" customHeight="1">
      <c r="A23" s="42" t="s">
        <v>22</v>
      </c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6"/>
      <c r="M23" s="14"/>
      <c r="N23" s="15"/>
      <c r="O23" s="13"/>
      <c r="P23" s="14"/>
      <c r="Q23" s="15"/>
      <c r="R23" s="13"/>
      <c r="S23" s="14"/>
      <c r="T23" s="17"/>
    </row>
    <row r="24" spans="1:20" s="6" customFormat="1" ht="18" customHeight="1">
      <c r="A24" s="29" t="s">
        <v>16</v>
      </c>
      <c r="B24" s="18">
        <f>IF(SUM(C24,L24)=0,"- ",SUM(C24,L24))</f>
        <v>6015606</v>
      </c>
      <c r="C24" s="19">
        <f>IF(SUM(D24:E24)=0,"- ",SUM(D24:E24))</f>
        <v>5297401</v>
      </c>
      <c r="D24" s="30">
        <v>3696720</v>
      </c>
      <c r="E24" s="31">
        <v>1600681</v>
      </c>
      <c r="F24" s="19">
        <f>IF(SUM(G24:H24)=0,"- ",SUM(G24:H24))</f>
        <v>376984</v>
      </c>
      <c r="G24" s="30">
        <v>184836</v>
      </c>
      <c r="H24" s="31">
        <v>192148</v>
      </c>
      <c r="I24" s="19">
        <f>IF(SUM(J24:K24)=0,"- ",SUM(J24:K24))</f>
        <v>51529</v>
      </c>
      <c r="J24" s="30">
        <v>36866</v>
      </c>
      <c r="K24" s="31">
        <v>14663</v>
      </c>
      <c r="L24" s="19">
        <f>IF(SUM(M24:N24)=0,"- ",SUM(M24:N24))</f>
        <v>718205</v>
      </c>
      <c r="M24" s="30">
        <v>521380</v>
      </c>
      <c r="N24" s="31">
        <v>196825</v>
      </c>
      <c r="O24" s="19">
        <f>IF(SUM(P24:Q24)=0,"- ",SUM(P24:Q24))</f>
        <v>44300</v>
      </c>
      <c r="P24" s="30">
        <v>26129</v>
      </c>
      <c r="Q24" s="31">
        <v>18171</v>
      </c>
      <c r="R24" s="20">
        <f>IF(SUM(S24:T24)=0,"- ",SUM(S24:T24))</f>
        <v>42177</v>
      </c>
      <c r="S24" s="30">
        <v>7412</v>
      </c>
      <c r="T24" s="32">
        <v>34765</v>
      </c>
    </row>
    <row r="25" spans="1:20" s="6" customFormat="1" ht="18" customHeight="1">
      <c r="A25" s="29" t="s">
        <v>17</v>
      </c>
      <c r="B25" s="18">
        <f>IF(SUM(C25,L25)=0,"- ",SUM(C25,L25))</f>
        <v>5913364</v>
      </c>
      <c r="C25" s="19">
        <f>IF(SUM(D25:E25)=0,"- ",SUM(D25:E25))</f>
        <v>5308243</v>
      </c>
      <c r="D25" s="30">
        <v>3745520</v>
      </c>
      <c r="E25" s="31">
        <v>1562723</v>
      </c>
      <c r="F25" s="19">
        <f>IF(SUM(G25:H25)=0,"- ",SUM(G25:H25))</f>
        <v>375715</v>
      </c>
      <c r="G25" s="30">
        <v>187276</v>
      </c>
      <c r="H25" s="31">
        <v>188439</v>
      </c>
      <c r="I25" s="19">
        <f>IF(SUM(J25:K25)=0,"- ",SUM(J25:K25))</f>
        <v>53936</v>
      </c>
      <c r="J25" s="30">
        <v>36471</v>
      </c>
      <c r="K25" s="31">
        <v>17465</v>
      </c>
      <c r="L25" s="19">
        <f>IF(SUM(M25:N25)=0,"- ",SUM(M25:N25))</f>
        <v>605121</v>
      </c>
      <c r="M25" s="30">
        <v>393400</v>
      </c>
      <c r="N25" s="31">
        <v>211721</v>
      </c>
      <c r="O25" s="19">
        <f>IF(SUM(P25:Q25)=0,"- ",SUM(P25:Q25))</f>
        <v>39556</v>
      </c>
      <c r="P25" s="30">
        <v>19670</v>
      </c>
      <c r="Q25" s="31">
        <v>19886</v>
      </c>
      <c r="R25" s="20">
        <f>IF(SUM(S25:T25)=0,"- ",SUM(S25:T25))</f>
        <v>37758</v>
      </c>
      <c r="S25" s="30">
        <v>8179</v>
      </c>
      <c r="T25" s="32">
        <v>29579</v>
      </c>
    </row>
    <row r="26" spans="1:20" s="24" customFormat="1" ht="18" customHeight="1">
      <c r="A26" s="33" t="s">
        <v>18</v>
      </c>
      <c r="B26" s="21">
        <f>IF(SUM(C26,L26)=0,"- ",SUM(C26,L26))</f>
        <v>5965005</v>
      </c>
      <c r="C26" s="22">
        <f>IF(SUM(D26:E26)=0,"- ",SUM(D26:E26))</f>
        <v>5383597</v>
      </c>
      <c r="D26" s="34">
        <v>3722840</v>
      </c>
      <c r="E26" s="35">
        <v>1660757</v>
      </c>
      <c r="F26" s="22">
        <f>IF(SUM(G26:H26)=0,"- ",SUM(G26:H26))</f>
        <v>384064</v>
      </c>
      <c r="G26" s="34">
        <v>186142</v>
      </c>
      <c r="H26" s="35">
        <v>197922</v>
      </c>
      <c r="I26" s="22">
        <f>IF(SUM(J26:K26)=0,"- ",SUM(J26:K26))</f>
        <v>60658</v>
      </c>
      <c r="J26" s="34">
        <v>41700</v>
      </c>
      <c r="K26" s="35">
        <v>18958</v>
      </c>
      <c r="L26" s="22">
        <f>IF(SUM(M26:N26)=0,"- ",SUM(M26:N26))</f>
        <v>581408</v>
      </c>
      <c r="M26" s="34">
        <v>382000</v>
      </c>
      <c r="N26" s="35">
        <v>199408</v>
      </c>
      <c r="O26" s="22">
        <f>IF(SUM(P26:Q26)=0,"- ",SUM(P26:Q26))</f>
        <v>39070</v>
      </c>
      <c r="P26" s="34">
        <v>19213</v>
      </c>
      <c r="Q26" s="35">
        <v>19857</v>
      </c>
      <c r="R26" s="23">
        <f>IF(SUM(S26:T26)=0,"- ",SUM(S26:T26))</f>
        <v>33557</v>
      </c>
      <c r="S26" s="34">
        <v>11022</v>
      </c>
      <c r="T26" s="36">
        <v>22535</v>
      </c>
    </row>
    <row r="27" spans="1:20" s="6" customFormat="1" ht="18" customHeight="1">
      <c r="A27" s="41" t="s">
        <v>23</v>
      </c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6"/>
      <c r="M27" s="14"/>
      <c r="N27" s="15"/>
      <c r="O27" s="13"/>
      <c r="P27" s="14"/>
      <c r="Q27" s="15"/>
      <c r="R27" s="13"/>
      <c r="S27" s="14"/>
      <c r="T27" s="17"/>
    </row>
    <row r="28" spans="1:20" s="6" customFormat="1" ht="18" customHeight="1">
      <c r="A28" s="29" t="s">
        <v>16</v>
      </c>
      <c r="B28" s="18">
        <f>IF(SUM(C28,L28)=0,"- ",SUM(C28,L28))</f>
        <v>3439397</v>
      </c>
      <c r="C28" s="19">
        <f>IF(SUM(D28:E28)=0,"- ",SUM(D28:E28))</f>
        <v>3315418</v>
      </c>
      <c r="D28" s="30">
        <v>1762894</v>
      </c>
      <c r="E28" s="31">
        <v>1552524</v>
      </c>
      <c r="F28" s="19">
        <f>IF(SUM(G28:H28)=0,"- ",SUM(G28:H28))</f>
        <v>156240</v>
      </c>
      <c r="G28" s="30">
        <v>81040</v>
      </c>
      <c r="H28" s="31">
        <v>75200</v>
      </c>
      <c r="I28" s="19">
        <f>IF(SUM(J28:K28)=0,"- ",SUM(J28:K28))</f>
        <v>23119</v>
      </c>
      <c r="J28" s="30">
        <v>16848</v>
      </c>
      <c r="K28" s="31">
        <v>6271</v>
      </c>
      <c r="L28" s="19">
        <f>IF(SUM(M28:N28)=0,"- ",SUM(M28:N28))</f>
        <v>123979</v>
      </c>
      <c r="M28" s="30">
        <v>20540</v>
      </c>
      <c r="N28" s="31">
        <v>103439</v>
      </c>
      <c r="O28" s="19">
        <f>IF(SUM(P28:Q28)=0,"- ",SUM(P28:Q28))</f>
        <v>4089</v>
      </c>
      <c r="P28" s="30">
        <v>898</v>
      </c>
      <c r="Q28" s="31">
        <v>3191</v>
      </c>
      <c r="R28" s="20">
        <f>IF(SUM(S28:T28)=0,"- ",SUM(S28:T28))</f>
        <v>30141</v>
      </c>
      <c r="S28" s="30">
        <v>3737</v>
      </c>
      <c r="T28" s="32">
        <v>26404</v>
      </c>
    </row>
    <row r="29" spans="1:20" s="6" customFormat="1" ht="18" customHeight="1">
      <c r="A29" s="29" t="s">
        <v>17</v>
      </c>
      <c r="B29" s="18">
        <f>IF(SUM(C29,L29)=0,"- ",SUM(C29,L29))</f>
        <v>3360592</v>
      </c>
      <c r="C29" s="19">
        <f>IF(SUM(D29:E29)=0,"- ",SUM(D29:E29))</f>
        <v>3153522</v>
      </c>
      <c r="D29" s="30">
        <v>1718369</v>
      </c>
      <c r="E29" s="31">
        <v>1435153</v>
      </c>
      <c r="F29" s="19">
        <f>IF(SUM(G29:H29)=0,"- ",SUM(G29:H29))</f>
        <v>150188</v>
      </c>
      <c r="G29" s="30">
        <v>79685</v>
      </c>
      <c r="H29" s="31">
        <v>70503</v>
      </c>
      <c r="I29" s="19">
        <f>IF(SUM(J29:K29)=0,"- ",SUM(J29:K29))</f>
        <v>22149</v>
      </c>
      <c r="J29" s="30">
        <v>13830</v>
      </c>
      <c r="K29" s="31">
        <v>8319</v>
      </c>
      <c r="L29" s="19">
        <f>IF(SUM(M29:N29)=0,"- ",SUM(M29:N29))</f>
        <v>207070</v>
      </c>
      <c r="M29" s="30">
        <v>22431</v>
      </c>
      <c r="N29" s="31">
        <v>184639</v>
      </c>
      <c r="O29" s="19">
        <f>IF(SUM(P29:Q29)=0,"- ",SUM(P29:Q29))</f>
        <v>6735</v>
      </c>
      <c r="P29" s="30">
        <v>183</v>
      </c>
      <c r="Q29" s="31">
        <v>6552</v>
      </c>
      <c r="R29" s="20">
        <f>IF(SUM(S29:T29)=0,"- ",SUM(S29:T29))</f>
        <v>30748</v>
      </c>
      <c r="S29" s="30">
        <v>3884</v>
      </c>
      <c r="T29" s="32">
        <v>26864</v>
      </c>
    </row>
    <row r="30" spans="1:20" s="24" customFormat="1" ht="18" customHeight="1">
      <c r="A30" s="33" t="s">
        <v>18</v>
      </c>
      <c r="B30" s="21">
        <f>IF(SUM(C30,L30)=0,"- ",SUM(C30,L30))</f>
        <v>3576802</v>
      </c>
      <c r="C30" s="22">
        <f>IF(SUM(D30:E30)=0,"- ",SUM(D30:E30))</f>
        <v>3301927</v>
      </c>
      <c r="D30" s="34">
        <v>1817412</v>
      </c>
      <c r="E30" s="35">
        <v>1484515</v>
      </c>
      <c r="F30" s="22">
        <f>IF(SUM(G30:H30)=0,"- ",SUM(G30:H30))</f>
        <v>156367</v>
      </c>
      <c r="G30" s="34">
        <v>84033</v>
      </c>
      <c r="H30" s="35">
        <v>72334</v>
      </c>
      <c r="I30" s="22">
        <f>IF(SUM(J30:K30)=0,"- ",SUM(J30:K30))</f>
        <v>23066</v>
      </c>
      <c r="J30" s="34">
        <v>13853</v>
      </c>
      <c r="K30" s="35">
        <v>9213</v>
      </c>
      <c r="L30" s="22">
        <f>IF(SUM(M30:N30)=0,"- ",SUM(M30:N30))</f>
        <v>274875</v>
      </c>
      <c r="M30" s="34">
        <v>19349</v>
      </c>
      <c r="N30" s="35">
        <v>255526</v>
      </c>
      <c r="O30" s="22">
        <f>IF(SUM(P30:Q30)=0,"- ",SUM(P30:Q30))</f>
        <v>10078</v>
      </c>
      <c r="P30" s="34">
        <v>219</v>
      </c>
      <c r="Q30" s="35">
        <v>9859</v>
      </c>
      <c r="R30" s="23">
        <f>IF(SUM(S30:T30)=0,"- ",SUM(S30:T30))</f>
        <v>31372</v>
      </c>
      <c r="S30" s="34">
        <v>6869</v>
      </c>
      <c r="T30" s="36">
        <v>24503</v>
      </c>
    </row>
    <row r="31" spans="1:20" s="6" customFormat="1" ht="18" customHeight="1">
      <c r="A31" s="42" t="s">
        <v>24</v>
      </c>
      <c r="B31" s="12"/>
      <c r="C31" s="13"/>
      <c r="D31" s="14"/>
      <c r="E31" s="15"/>
      <c r="F31" s="13"/>
      <c r="G31" s="14"/>
      <c r="H31" s="15"/>
      <c r="I31" s="13"/>
      <c r="J31" s="14"/>
      <c r="K31" s="15"/>
      <c r="L31" s="16"/>
      <c r="M31" s="14"/>
      <c r="N31" s="15"/>
      <c r="O31" s="13"/>
      <c r="P31" s="14"/>
      <c r="Q31" s="15"/>
      <c r="R31" s="13"/>
      <c r="S31" s="14"/>
      <c r="T31" s="17"/>
    </row>
    <row r="32" spans="1:20" s="6" customFormat="1" ht="18" customHeight="1">
      <c r="A32" s="29" t="s">
        <v>16</v>
      </c>
      <c r="B32" s="18">
        <f>IF(SUM(C32,L32)=0,"- ",SUM(C32,L32))</f>
        <v>34293172</v>
      </c>
      <c r="C32" s="19">
        <f>IF(SUM(D32:E32)=0,"- ",SUM(D32:E32))</f>
        <v>32295724</v>
      </c>
      <c r="D32" s="30">
        <v>7524966</v>
      </c>
      <c r="E32" s="31">
        <v>24770758</v>
      </c>
      <c r="F32" s="19">
        <f>IF(SUM(G32:H32)=0,"- ",SUM(G32:H32))</f>
        <v>1549207</v>
      </c>
      <c r="G32" s="30">
        <v>389890</v>
      </c>
      <c r="H32" s="31">
        <v>1159317</v>
      </c>
      <c r="I32" s="19">
        <f>IF(SUM(J32:K32)=0,"- ",SUM(J32:K32))</f>
        <v>624556</v>
      </c>
      <c r="J32" s="30">
        <v>598482</v>
      </c>
      <c r="K32" s="31">
        <v>26074</v>
      </c>
      <c r="L32" s="19">
        <f>IF(SUM(M32:N32)=0,"- ",SUM(M32:N32))</f>
        <v>1997448</v>
      </c>
      <c r="M32" s="30">
        <v>1512787</v>
      </c>
      <c r="N32" s="31">
        <v>484661</v>
      </c>
      <c r="O32" s="19">
        <f>IF(SUM(P32:Q32)=0,"- ",SUM(P32:Q32))</f>
        <v>101528</v>
      </c>
      <c r="P32" s="30">
        <v>76654</v>
      </c>
      <c r="Q32" s="31">
        <v>24874</v>
      </c>
      <c r="R32" s="20">
        <f>IF(SUM(S32:T32)=0,"- ",SUM(S32:T32))</f>
        <v>162258</v>
      </c>
      <c r="S32" s="30">
        <v>108201</v>
      </c>
      <c r="T32" s="32">
        <v>54057</v>
      </c>
    </row>
    <row r="33" spans="1:20" s="6" customFormat="1" ht="18" customHeight="1">
      <c r="A33" s="29" t="s">
        <v>17</v>
      </c>
      <c r="B33" s="18">
        <f>IF(SUM(C33,L33)=0,"- ",SUM(C33,L33))</f>
        <v>32104131</v>
      </c>
      <c r="C33" s="19">
        <f>IF(SUM(D33:E33)=0,"- ",SUM(D33:E33))</f>
        <v>30188296</v>
      </c>
      <c r="D33" s="30">
        <v>7780822</v>
      </c>
      <c r="E33" s="31">
        <v>22407474</v>
      </c>
      <c r="F33" s="19">
        <f>IF(SUM(G33:H33)=0,"- ",SUM(G33:H33))</f>
        <v>1444780</v>
      </c>
      <c r="G33" s="30">
        <v>398874</v>
      </c>
      <c r="H33" s="31">
        <v>1045906</v>
      </c>
      <c r="I33" s="19">
        <f>IF(SUM(J33:K33)=0,"- ",SUM(J33:K33))</f>
        <v>525542</v>
      </c>
      <c r="J33" s="30">
        <v>498455</v>
      </c>
      <c r="K33" s="31">
        <v>27087</v>
      </c>
      <c r="L33" s="19">
        <f>IF(SUM(M33:N33)=0,"- ",SUM(M33:N33))</f>
        <v>1915835</v>
      </c>
      <c r="M33" s="30">
        <v>1505051</v>
      </c>
      <c r="N33" s="31">
        <v>410784</v>
      </c>
      <c r="O33" s="19">
        <f>IF(SUM(P33:Q33)=0,"- ",SUM(P33:Q33))</f>
        <v>96657</v>
      </c>
      <c r="P33" s="30">
        <v>76088</v>
      </c>
      <c r="Q33" s="31">
        <v>20569</v>
      </c>
      <c r="R33" s="20">
        <f>IF(SUM(S33:T33)=0,"- ",SUM(S33:T33))</f>
        <v>154850</v>
      </c>
      <c r="S33" s="30">
        <v>97584</v>
      </c>
      <c r="T33" s="32">
        <v>57266</v>
      </c>
    </row>
    <row r="34" spans="1:20" s="24" customFormat="1" ht="18" customHeight="1">
      <c r="A34" s="33" t="s">
        <v>18</v>
      </c>
      <c r="B34" s="21">
        <f>IF(SUM(C34,L34)=0,"- ",SUM(C34,L34))</f>
        <v>31898137</v>
      </c>
      <c r="C34" s="22">
        <f>IF(SUM(D34:E34)=0,"- ",SUM(D34:E34))</f>
        <v>29834675</v>
      </c>
      <c r="D34" s="34">
        <v>7790797</v>
      </c>
      <c r="E34" s="35">
        <v>22043878</v>
      </c>
      <c r="F34" s="22">
        <f>IF(SUM(G34:H34)=0,"- ",SUM(G34:H34))</f>
        <v>1430571</v>
      </c>
      <c r="G34" s="34">
        <v>398901</v>
      </c>
      <c r="H34" s="35">
        <v>1031670</v>
      </c>
      <c r="I34" s="22">
        <f>IF(SUM(J34:K34)=0,"- ",SUM(J34:K34))</f>
        <v>521801</v>
      </c>
      <c r="J34" s="34">
        <v>490034</v>
      </c>
      <c r="K34" s="35">
        <v>31767</v>
      </c>
      <c r="L34" s="22">
        <f>IF(SUM(M34:N34)=0,"- ",SUM(M34:N34))</f>
        <v>2063462</v>
      </c>
      <c r="M34" s="34">
        <v>1598929</v>
      </c>
      <c r="N34" s="35">
        <v>464533</v>
      </c>
      <c r="O34" s="22">
        <f>IF(SUM(P34:Q34)=0,"- ",SUM(P34:Q34))</f>
        <v>100635</v>
      </c>
      <c r="P34" s="34">
        <v>77431</v>
      </c>
      <c r="Q34" s="35">
        <v>23204</v>
      </c>
      <c r="R34" s="23">
        <f>IF(SUM(S34:T34)=0,"- ",SUM(S34:T34))</f>
        <v>163330</v>
      </c>
      <c r="S34" s="34">
        <v>107619</v>
      </c>
      <c r="T34" s="36">
        <v>55711</v>
      </c>
    </row>
    <row r="35" spans="1:20" s="6" customFormat="1" ht="18" customHeight="1">
      <c r="A35" s="41" t="s">
        <v>25</v>
      </c>
      <c r="B35" s="12"/>
      <c r="C35" s="13"/>
      <c r="D35" s="14"/>
      <c r="E35" s="15"/>
      <c r="F35" s="13"/>
      <c r="G35" s="14"/>
      <c r="H35" s="15"/>
      <c r="I35" s="13"/>
      <c r="J35" s="14"/>
      <c r="K35" s="15"/>
      <c r="L35" s="16"/>
      <c r="M35" s="14"/>
      <c r="N35" s="15"/>
      <c r="O35" s="13"/>
      <c r="P35" s="14"/>
      <c r="Q35" s="15"/>
      <c r="R35" s="13"/>
      <c r="S35" s="14"/>
      <c r="T35" s="17"/>
    </row>
    <row r="36" spans="1:20" s="6" customFormat="1" ht="18" customHeight="1">
      <c r="A36" s="29" t="s">
        <v>16</v>
      </c>
      <c r="B36" s="18">
        <f>IF(SUM(C36,L36)=0,"- ",SUM(C36,L36))</f>
        <v>39715416</v>
      </c>
      <c r="C36" s="19">
        <f>IF(SUM(D36:E36)=0,"- ",SUM(D36:E36))</f>
        <v>35720036</v>
      </c>
      <c r="D36" s="30">
        <v>16884753</v>
      </c>
      <c r="E36" s="31">
        <v>18835283</v>
      </c>
      <c r="F36" s="19">
        <f>IF(SUM(G36:H36)=0,"- ",SUM(G36:H36))</f>
        <v>1766504</v>
      </c>
      <c r="G36" s="30">
        <v>891327</v>
      </c>
      <c r="H36" s="31">
        <v>875177</v>
      </c>
      <c r="I36" s="19">
        <f>IF(SUM(J36:K36)=0,"- ",SUM(J36:K36))</f>
        <v>284612</v>
      </c>
      <c r="J36" s="30">
        <v>208992</v>
      </c>
      <c r="K36" s="31">
        <v>75620</v>
      </c>
      <c r="L36" s="19">
        <f>IF(SUM(M36:N36)=0,"- ",SUM(M36:N36))</f>
        <v>3995380</v>
      </c>
      <c r="M36" s="30">
        <v>1556594</v>
      </c>
      <c r="N36" s="31">
        <v>2438786</v>
      </c>
      <c r="O36" s="19">
        <f>IF(SUM(P36:Q36)=0,"- ",SUM(P36:Q36))</f>
        <v>356015</v>
      </c>
      <c r="P36" s="30">
        <v>145896</v>
      </c>
      <c r="Q36" s="31">
        <v>210119</v>
      </c>
      <c r="R36" s="20">
        <f>IF(SUM(S36:T36)=0,"- ",SUM(S36:T36))</f>
        <v>209406</v>
      </c>
      <c r="S36" s="30">
        <v>105937</v>
      </c>
      <c r="T36" s="32">
        <v>103469</v>
      </c>
    </row>
    <row r="37" spans="1:20" s="6" customFormat="1" ht="18" customHeight="1">
      <c r="A37" s="29" t="s">
        <v>17</v>
      </c>
      <c r="B37" s="18">
        <f>IF(SUM(C37,L37)=0,"- ",SUM(C37,L37))</f>
        <v>41622268</v>
      </c>
      <c r="C37" s="19">
        <f>IF(SUM(D37:E37)=0,"- ",SUM(D37:E37))</f>
        <v>37168162</v>
      </c>
      <c r="D37" s="30">
        <v>17804212</v>
      </c>
      <c r="E37" s="31">
        <v>19363950</v>
      </c>
      <c r="F37" s="19">
        <f>IF(SUM(G37:H37)=0,"- ",SUM(G37:H37))</f>
        <v>1810047</v>
      </c>
      <c r="G37" s="30">
        <v>917353</v>
      </c>
      <c r="H37" s="31">
        <v>892694</v>
      </c>
      <c r="I37" s="19">
        <f>IF(SUM(J37:K37)=0,"- ",SUM(J37:K37))</f>
        <v>305019</v>
      </c>
      <c r="J37" s="30">
        <v>214894</v>
      </c>
      <c r="K37" s="31">
        <v>90125</v>
      </c>
      <c r="L37" s="19">
        <f>IF(SUM(M37:N37)=0,"- ",SUM(M37:N37))</f>
        <v>4454106</v>
      </c>
      <c r="M37" s="30">
        <v>1781473</v>
      </c>
      <c r="N37" s="31">
        <v>2672633</v>
      </c>
      <c r="O37" s="19">
        <f>IF(SUM(P37:Q37)=0,"- ",SUM(P37:Q37))</f>
        <v>379932</v>
      </c>
      <c r="P37" s="30">
        <v>157982</v>
      </c>
      <c r="Q37" s="31">
        <v>221950</v>
      </c>
      <c r="R37" s="20">
        <f>IF(SUM(S37:T37)=0,"- ",SUM(S37:T37))</f>
        <v>211971</v>
      </c>
      <c r="S37" s="30">
        <v>102342</v>
      </c>
      <c r="T37" s="32">
        <v>109629</v>
      </c>
    </row>
    <row r="38" spans="1:20" s="24" customFormat="1" ht="18" customHeight="1">
      <c r="A38" s="33" t="s">
        <v>18</v>
      </c>
      <c r="B38" s="21">
        <f>IF(SUM(C38,L38)=0,"- ",SUM(C38,L38))</f>
        <v>43459752</v>
      </c>
      <c r="C38" s="22">
        <f>IF(SUM(D38:E38)=0,"- ",SUM(D38:E38))</f>
        <v>38258889</v>
      </c>
      <c r="D38" s="34">
        <v>18509546</v>
      </c>
      <c r="E38" s="35">
        <v>19749343</v>
      </c>
      <c r="F38" s="22">
        <f>IF(SUM(G38:H38)=0,"- ",SUM(G38:H38))</f>
        <v>1869155</v>
      </c>
      <c r="G38" s="34">
        <v>951655</v>
      </c>
      <c r="H38" s="35">
        <v>917500</v>
      </c>
      <c r="I38" s="22">
        <f>IF(SUM(J38:K38)=0,"- ",SUM(J38:K38))</f>
        <v>271391</v>
      </c>
      <c r="J38" s="34">
        <v>198006</v>
      </c>
      <c r="K38" s="35">
        <v>73385</v>
      </c>
      <c r="L38" s="22">
        <f>IF(SUM(M38:N38)=0,"- ",SUM(M38:N38))</f>
        <v>5200863</v>
      </c>
      <c r="M38" s="34">
        <v>1895175</v>
      </c>
      <c r="N38" s="35">
        <v>3305688</v>
      </c>
      <c r="O38" s="22">
        <f>IF(SUM(P38:Q38)=0,"- ",SUM(P38:Q38))</f>
        <v>425989</v>
      </c>
      <c r="P38" s="34">
        <v>167145</v>
      </c>
      <c r="Q38" s="35">
        <v>258844</v>
      </c>
      <c r="R38" s="23">
        <f>IF(SUM(S38:T38)=0,"- ",SUM(S38:T38))</f>
        <v>234626</v>
      </c>
      <c r="S38" s="34">
        <v>113332</v>
      </c>
      <c r="T38" s="36">
        <v>121294</v>
      </c>
    </row>
    <row r="39" spans="1:20" s="6" customFormat="1" ht="18" customHeight="1">
      <c r="A39" s="42" t="s">
        <v>26</v>
      </c>
      <c r="B39" s="12"/>
      <c r="C39" s="13"/>
      <c r="D39" s="14"/>
      <c r="E39" s="15"/>
      <c r="F39" s="13"/>
      <c r="G39" s="14"/>
      <c r="H39" s="15"/>
      <c r="I39" s="13"/>
      <c r="J39" s="14"/>
      <c r="K39" s="15"/>
      <c r="L39" s="16"/>
      <c r="M39" s="14"/>
      <c r="N39" s="15"/>
      <c r="O39" s="13"/>
      <c r="P39" s="14"/>
      <c r="Q39" s="15"/>
      <c r="R39" s="13"/>
      <c r="S39" s="14"/>
      <c r="T39" s="17"/>
    </row>
    <row r="40" spans="1:20" s="6" customFormat="1" ht="18" customHeight="1">
      <c r="A40" s="29" t="s">
        <v>16</v>
      </c>
      <c r="B40" s="18">
        <f>IF(SUM(C40,L40)=0,"- ",SUM(C40,L40))</f>
        <v>7581967</v>
      </c>
      <c r="C40" s="19">
        <f>IF(SUM(D40:E40)=0,"- ",SUM(D40:E40))</f>
        <v>6996760</v>
      </c>
      <c r="D40" s="30">
        <v>3156069</v>
      </c>
      <c r="E40" s="31">
        <v>3840691</v>
      </c>
      <c r="F40" s="19">
        <f>IF(SUM(G40:H40)=0,"- ",SUM(G40:H40))</f>
        <v>337072</v>
      </c>
      <c r="G40" s="30">
        <v>149510</v>
      </c>
      <c r="H40" s="31">
        <v>187562</v>
      </c>
      <c r="I40" s="19">
        <f>IF(SUM(J40:K40)=0,"- ",SUM(J40:K40))</f>
        <v>88835</v>
      </c>
      <c r="J40" s="30">
        <v>66973</v>
      </c>
      <c r="K40" s="31">
        <v>21862</v>
      </c>
      <c r="L40" s="19">
        <f>IF(SUM(M40:N40)=0,"- ",SUM(M40:N40))</f>
        <v>585207</v>
      </c>
      <c r="M40" s="30">
        <v>339183</v>
      </c>
      <c r="N40" s="31">
        <v>246024</v>
      </c>
      <c r="O40" s="19">
        <f>IF(SUM(P40:Q40)=0,"- ",SUM(P40:Q40))</f>
        <v>28125</v>
      </c>
      <c r="P40" s="30">
        <v>15288</v>
      </c>
      <c r="Q40" s="31">
        <v>12837</v>
      </c>
      <c r="R40" s="20">
        <f>IF(SUM(S40:T40)=0,"- ",SUM(S40:T40))</f>
        <v>30916</v>
      </c>
      <c r="S40" s="30">
        <v>11594</v>
      </c>
      <c r="T40" s="32">
        <v>19322</v>
      </c>
    </row>
    <row r="41" spans="1:20" s="6" customFormat="1" ht="18" customHeight="1">
      <c r="A41" s="29" t="s">
        <v>17</v>
      </c>
      <c r="B41" s="18">
        <f>IF(SUM(C41,L41)=0,"- ",SUM(C41,L41))</f>
        <v>7697163</v>
      </c>
      <c r="C41" s="19">
        <f>IF(SUM(D41:E41)=0,"- ",SUM(D41:E41))</f>
        <v>7158923</v>
      </c>
      <c r="D41" s="30">
        <v>3346586</v>
      </c>
      <c r="E41" s="31">
        <v>3812337</v>
      </c>
      <c r="F41" s="19">
        <f>IF(SUM(G41:H41)=0,"- ",SUM(G41:H41))</f>
        <v>347459</v>
      </c>
      <c r="G41" s="30">
        <v>159739</v>
      </c>
      <c r="H41" s="31">
        <v>187720</v>
      </c>
      <c r="I41" s="19">
        <f>IF(SUM(J41:K41)=0,"- ",SUM(J41:K41))</f>
        <v>85617</v>
      </c>
      <c r="J41" s="30">
        <v>62030</v>
      </c>
      <c r="K41" s="31">
        <v>23587</v>
      </c>
      <c r="L41" s="19">
        <f>IF(SUM(M41:N41)=0,"- ",SUM(M41:N41))</f>
        <v>538240</v>
      </c>
      <c r="M41" s="30">
        <v>354928</v>
      </c>
      <c r="N41" s="31">
        <v>183312</v>
      </c>
      <c r="O41" s="19">
        <f>IF(SUM(P41:Q41)=0,"- ",SUM(P41:Q41))</f>
        <v>30159</v>
      </c>
      <c r="P41" s="30">
        <v>18207</v>
      </c>
      <c r="Q41" s="31">
        <v>11952</v>
      </c>
      <c r="R41" s="20">
        <f>IF(SUM(S41:T41)=0,"- ",SUM(S41:T41))</f>
        <v>35563</v>
      </c>
      <c r="S41" s="30">
        <v>8986</v>
      </c>
      <c r="T41" s="32">
        <v>26577</v>
      </c>
    </row>
    <row r="42" spans="1:20" s="24" customFormat="1" ht="18" customHeight="1">
      <c r="A42" s="33" t="s">
        <v>18</v>
      </c>
      <c r="B42" s="21">
        <f>IF(SUM(C42,L42)=0,"- ",SUM(C42,L42))</f>
        <v>7971346</v>
      </c>
      <c r="C42" s="22">
        <f>IF(SUM(D42:E42)=0,"- ",SUM(D42:E42))</f>
        <v>7387546</v>
      </c>
      <c r="D42" s="34">
        <v>3496174</v>
      </c>
      <c r="E42" s="35">
        <v>3891372</v>
      </c>
      <c r="F42" s="22">
        <f>IF(SUM(G42:H42)=0,"- ",SUM(G42:H42))</f>
        <v>355488</v>
      </c>
      <c r="G42" s="34">
        <v>162359</v>
      </c>
      <c r="H42" s="35">
        <v>193129</v>
      </c>
      <c r="I42" s="22">
        <f>IF(SUM(J42:K42)=0,"- ",SUM(J42:K42))</f>
        <v>93067</v>
      </c>
      <c r="J42" s="34">
        <v>67476</v>
      </c>
      <c r="K42" s="35">
        <v>25591</v>
      </c>
      <c r="L42" s="22">
        <f>IF(SUM(M42:N42)=0,"- ",SUM(M42:N42))</f>
        <v>583800</v>
      </c>
      <c r="M42" s="34">
        <v>405280</v>
      </c>
      <c r="N42" s="35">
        <v>178520</v>
      </c>
      <c r="O42" s="22">
        <f>IF(SUM(P42:Q42)=0,"- ",SUM(P42:Q42))</f>
        <v>34464</v>
      </c>
      <c r="P42" s="34">
        <v>20932</v>
      </c>
      <c r="Q42" s="35">
        <v>13532</v>
      </c>
      <c r="R42" s="23">
        <f>IF(SUM(S42:T42)=0,"- ",SUM(S42:T42))</f>
        <v>34278</v>
      </c>
      <c r="S42" s="34">
        <v>9477</v>
      </c>
      <c r="T42" s="36">
        <v>24801</v>
      </c>
    </row>
    <row r="43" spans="1:20" s="6" customFormat="1" ht="18" customHeight="1">
      <c r="A43" s="42" t="s">
        <v>27</v>
      </c>
      <c r="B43" s="12"/>
      <c r="C43" s="13"/>
      <c r="D43" s="14"/>
      <c r="E43" s="15"/>
      <c r="F43" s="13"/>
      <c r="G43" s="14"/>
      <c r="H43" s="15"/>
      <c r="I43" s="13"/>
      <c r="J43" s="14"/>
      <c r="K43" s="15"/>
      <c r="L43" s="16"/>
      <c r="M43" s="14"/>
      <c r="N43" s="15"/>
      <c r="O43" s="13"/>
      <c r="P43" s="14"/>
      <c r="Q43" s="15"/>
      <c r="R43" s="13"/>
      <c r="S43" s="14"/>
      <c r="T43" s="17"/>
    </row>
    <row r="44" spans="1:20" s="6" customFormat="1" ht="18" customHeight="1">
      <c r="A44" s="29" t="s">
        <v>16</v>
      </c>
      <c r="B44" s="18">
        <f>IF(SUM(C44,L44)=0,"- ",SUM(C44,L44))</f>
        <v>15786049</v>
      </c>
      <c r="C44" s="19">
        <f>IF(SUM(D44:E44)=0,"- ",SUM(D44:E44))</f>
        <v>14415544</v>
      </c>
      <c r="D44" s="30">
        <v>5357539</v>
      </c>
      <c r="E44" s="31">
        <v>9058005</v>
      </c>
      <c r="F44" s="19">
        <f>IF(SUM(G44:H44)=0,"- ",SUM(G44:H44))</f>
        <v>630412</v>
      </c>
      <c r="G44" s="30">
        <v>238122</v>
      </c>
      <c r="H44" s="31">
        <v>392290</v>
      </c>
      <c r="I44" s="19">
        <f>IF(SUM(J44:K44)=0,"- ",SUM(J44:K44))</f>
        <v>230723</v>
      </c>
      <c r="J44" s="30">
        <v>185670</v>
      </c>
      <c r="K44" s="31">
        <v>45053</v>
      </c>
      <c r="L44" s="19">
        <f>IF(SUM(M44:N44)=0,"- ",SUM(M44:N44))</f>
        <v>1370505</v>
      </c>
      <c r="M44" s="30">
        <v>767284</v>
      </c>
      <c r="N44" s="31">
        <v>603221</v>
      </c>
      <c r="O44" s="19">
        <f>IF(SUM(P44:Q44)=0,"- ",SUM(P44:Q44))</f>
        <v>65729</v>
      </c>
      <c r="P44" s="30">
        <v>39627</v>
      </c>
      <c r="Q44" s="31">
        <v>26102</v>
      </c>
      <c r="R44" s="20">
        <f>IF(SUM(S44:T44)=0,"- ",SUM(S44:T44))</f>
        <v>48381</v>
      </c>
      <c r="S44" s="30">
        <v>24901</v>
      </c>
      <c r="T44" s="32">
        <v>23480</v>
      </c>
    </row>
    <row r="45" spans="1:20" s="6" customFormat="1" ht="18" customHeight="1">
      <c r="A45" s="29" t="s">
        <v>17</v>
      </c>
      <c r="B45" s="18">
        <f>IF(SUM(C45,L45)=0,"- ",SUM(C45,L45))</f>
        <v>14873170</v>
      </c>
      <c r="C45" s="19">
        <f>IF(SUM(D45:E45)=0,"- ",SUM(D45:E45))</f>
        <v>13523517</v>
      </c>
      <c r="D45" s="30">
        <v>5127526</v>
      </c>
      <c r="E45" s="31">
        <v>8395991</v>
      </c>
      <c r="F45" s="19">
        <f>IF(SUM(G45:H45)=0,"- ",SUM(G45:H45))</f>
        <v>600920</v>
      </c>
      <c r="G45" s="30">
        <v>231103</v>
      </c>
      <c r="H45" s="31">
        <v>369817</v>
      </c>
      <c r="I45" s="19">
        <f>IF(SUM(J45:K45)=0,"- ",SUM(J45:K45))</f>
        <v>221272</v>
      </c>
      <c r="J45" s="30">
        <v>173173</v>
      </c>
      <c r="K45" s="31">
        <v>48099</v>
      </c>
      <c r="L45" s="19">
        <f>IF(SUM(M45:N45)=0,"- ",SUM(M45:N45))</f>
        <v>1349653</v>
      </c>
      <c r="M45" s="30">
        <v>739478</v>
      </c>
      <c r="N45" s="31">
        <v>610175</v>
      </c>
      <c r="O45" s="19">
        <f>IF(SUM(P45:Q45)=0,"- ",SUM(P45:Q45))</f>
        <v>57820</v>
      </c>
      <c r="P45" s="30">
        <v>34298</v>
      </c>
      <c r="Q45" s="31">
        <v>23522</v>
      </c>
      <c r="R45" s="20">
        <f>IF(SUM(S45:T45)=0,"- ",SUM(S45:T45))</f>
        <v>60935</v>
      </c>
      <c r="S45" s="30">
        <v>24432</v>
      </c>
      <c r="T45" s="32">
        <v>36503</v>
      </c>
    </row>
    <row r="46" spans="1:20" s="24" customFormat="1" ht="18" customHeight="1" thickBot="1">
      <c r="A46" s="37" t="s">
        <v>18</v>
      </c>
      <c r="B46" s="26">
        <f>IF(SUM(C46,L46)=0,"- ",SUM(C46,L46))</f>
        <v>15056213</v>
      </c>
      <c r="C46" s="27">
        <f>IF(SUM(D46:E46)=0,"- ",SUM(D46:E46))</f>
        <v>13574912</v>
      </c>
      <c r="D46" s="38">
        <v>4886298</v>
      </c>
      <c r="E46" s="39">
        <v>8688614</v>
      </c>
      <c r="F46" s="27">
        <f>IF(SUM(G46:H46)=0,"- ",SUM(G46:H46))</f>
        <v>615561</v>
      </c>
      <c r="G46" s="38">
        <v>225805</v>
      </c>
      <c r="H46" s="39">
        <v>389756</v>
      </c>
      <c r="I46" s="27">
        <f>IF(SUM(J46:K46)=0,"- ",SUM(J46:K46))</f>
        <v>228662</v>
      </c>
      <c r="J46" s="38">
        <v>176915</v>
      </c>
      <c r="K46" s="39">
        <v>51747</v>
      </c>
      <c r="L46" s="27">
        <f>IF(SUM(M46:N46)=0,"- ",SUM(M46:N46))</f>
        <v>1481301</v>
      </c>
      <c r="M46" s="38">
        <v>743921</v>
      </c>
      <c r="N46" s="39">
        <v>737380</v>
      </c>
      <c r="O46" s="27">
        <f>IF(SUM(P46:Q46)=0,"- ",SUM(P46:Q46))</f>
        <v>63053</v>
      </c>
      <c r="P46" s="38">
        <v>33832</v>
      </c>
      <c r="Q46" s="39">
        <v>29221</v>
      </c>
      <c r="R46" s="28">
        <f>IF(SUM(S46:T46)=0,"- ",SUM(S46:T46))</f>
        <v>59041</v>
      </c>
      <c r="S46" s="38">
        <v>24716</v>
      </c>
      <c r="T46" s="40">
        <v>34325</v>
      </c>
    </row>
    <row r="47" spans="1:8" ht="13.5">
      <c r="A47" s="61" t="s">
        <v>28</v>
      </c>
      <c r="B47" s="61"/>
      <c r="C47" s="61"/>
      <c r="D47" s="61"/>
      <c r="E47" s="61"/>
      <c r="F47" s="61"/>
      <c r="G47" s="61"/>
      <c r="H47" s="61"/>
    </row>
  </sheetData>
  <sheetProtection/>
  <mergeCells count="14">
    <mergeCell ref="A47:H47"/>
    <mergeCell ref="R5:T5"/>
    <mergeCell ref="F5:H5"/>
    <mergeCell ref="I5:K5"/>
    <mergeCell ref="C4:E5"/>
    <mergeCell ref="B3:B6"/>
    <mergeCell ref="A1:T1"/>
    <mergeCell ref="C3:K3"/>
    <mergeCell ref="F4:K4"/>
    <mergeCell ref="A3:A6"/>
    <mergeCell ref="L3:T3"/>
    <mergeCell ref="L4:N5"/>
    <mergeCell ref="O4:T4"/>
    <mergeCell ref="O5:Q5"/>
  </mergeCells>
  <printOptions horizontalCentered="1"/>
  <pageMargins left="0.5905511811023623" right="0.3937007874015748" top="0.6299212598425197" bottom="0.5905511811023623" header="0.3937007874015748" footer="0"/>
  <pageSetup horizontalDpi="300" verticalDpi="300" orientation="landscape" paperSize="8" r:id="rId1"/>
  <headerFooter alignWithMargins="0">
    <oddHeader>&amp;C&amp;"ＭＳ 明朝,太字"&amp;16主要港湾コンテナ貨物　年次比較表（３年比較）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2011-04-04T02:26:20Z</cp:lastPrinted>
  <dcterms:created xsi:type="dcterms:W3CDTF">1997-01-08T22:48:59Z</dcterms:created>
  <dcterms:modified xsi:type="dcterms:W3CDTF">2017-08-14T06:52:52Z</dcterms:modified>
  <cp:category/>
  <cp:version/>
  <cp:contentType/>
  <cp:contentStatus/>
</cp:coreProperties>
</file>