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45" activeTab="0"/>
  </bookViews>
  <sheets>
    <sheet name="入港船舶　年次推移表" sheetId="1" r:id="rId1"/>
  </sheets>
  <definedNames>
    <definedName name="_xlnm.Print_Area" localSheetId="0">'入港船舶　年次推移表'!$A$1:$X$46</definedName>
  </definedNames>
  <calcPr fullCalcOnLoad="1"/>
</workbook>
</file>

<file path=xl/sharedStrings.xml><?xml version="1.0" encoding="utf-8"?>
<sst xmlns="http://schemas.openxmlformats.org/spreadsheetml/2006/main" count="178" uniqueCount="148">
  <si>
    <t>戦前の最大</t>
  </si>
  <si>
    <t>昭和 11 年</t>
  </si>
  <si>
    <t>（管理組合設立）</t>
  </si>
  <si>
    <t>昭和26年</t>
  </si>
  <si>
    <t>(1951年)</t>
  </si>
  <si>
    <t>27年</t>
  </si>
  <si>
    <t>(1952年)</t>
  </si>
  <si>
    <t>28年</t>
  </si>
  <si>
    <t>(1953年)</t>
  </si>
  <si>
    <t>29年</t>
  </si>
  <si>
    <t>(1954年)</t>
  </si>
  <si>
    <t>30年</t>
  </si>
  <si>
    <t>(1955年)</t>
  </si>
  <si>
    <t>31年</t>
  </si>
  <si>
    <t>(1956年)</t>
  </si>
  <si>
    <t>32年</t>
  </si>
  <si>
    <t>(1957年)</t>
  </si>
  <si>
    <t>33年</t>
  </si>
  <si>
    <t>(1958年)</t>
  </si>
  <si>
    <t>34年</t>
  </si>
  <si>
    <t>(1959年)</t>
  </si>
  <si>
    <t>35年</t>
  </si>
  <si>
    <t>(1960年)</t>
  </si>
  <si>
    <t>36年</t>
  </si>
  <si>
    <t>(1961年)</t>
  </si>
  <si>
    <t>37年</t>
  </si>
  <si>
    <t>(1962年)</t>
  </si>
  <si>
    <t>38年</t>
  </si>
  <si>
    <t>(1963年)</t>
  </si>
  <si>
    <t>39年</t>
  </si>
  <si>
    <t>(1964年)</t>
  </si>
  <si>
    <t>40年</t>
  </si>
  <si>
    <t>(1965年)</t>
  </si>
  <si>
    <t>41年</t>
  </si>
  <si>
    <t>(1966年)</t>
  </si>
  <si>
    <t>42年</t>
  </si>
  <si>
    <t>(1967年)</t>
  </si>
  <si>
    <t>43年</t>
  </si>
  <si>
    <t>(1968年)</t>
  </si>
  <si>
    <t>44年</t>
  </si>
  <si>
    <t>(1969年)</t>
  </si>
  <si>
    <t>45年</t>
  </si>
  <si>
    <t>(1970年)</t>
  </si>
  <si>
    <t>46年</t>
  </si>
  <si>
    <t>(1971年)</t>
  </si>
  <si>
    <t>47年</t>
  </si>
  <si>
    <t>(1972年)</t>
  </si>
  <si>
    <t>48年</t>
  </si>
  <si>
    <t>(1973年)</t>
  </si>
  <si>
    <t>49年</t>
  </si>
  <si>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</si>
  <si>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</si>
  <si>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</si>
  <si>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</si>
  <si>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</si>
  <si>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</si>
  <si>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</si>
  <si>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</si>
  <si>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</si>
  <si>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</si>
  <si>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</si>
  <si>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</si>
  <si>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</si>
  <si>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</si>
  <si>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</si>
  <si>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</si>
  <si>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</si>
  <si>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</si>
  <si>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</si>
  <si>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</si>
  <si>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</si>
  <si>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</si>
  <si>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</si>
  <si>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</si>
  <si>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</si>
  <si>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</si>
  <si>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</si>
  <si>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</si>
  <si>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</si>
  <si>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</si>
  <si>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</si>
  <si>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</si>
  <si>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</si>
  <si>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</si>
  <si>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</si>
  <si>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</si>
  <si>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</si>
  <si>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</si>
  <si>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</si>
  <si>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</si>
  <si>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</si>
  <si>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</si>
  <si>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</si>
  <si>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</si>
  <si>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</si>
  <si>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</si>
  <si>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</si>
  <si>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</si>
  <si>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</si>
  <si>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</si>
  <si>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(1999年)</t>
  </si>
  <si>
    <t>(前年比)</t>
  </si>
  <si>
    <t>13年</t>
  </si>
  <si>
    <t>(2001年)</t>
  </si>
  <si>
    <t>年　　次</t>
  </si>
  <si>
    <t>合　　計</t>
  </si>
  <si>
    <t>外　航　船</t>
  </si>
  <si>
    <t>内　航　船</t>
  </si>
  <si>
    <t>隻　数</t>
  </si>
  <si>
    <t>総トン数</t>
  </si>
  <si>
    <t>15年</t>
  </si>
  <si>
    <t>16年</t>
  </si>
  <si>
    <t>17年</t>
  </si>
  <si>
    <t>(2005年)</t>
  </si>
  <si>
    <t>18年</t>
  </si>
  <si>
    <t>(2006年)</t>
  </si>
  <si>
    <t>19年</t>
  </si>
  <si>
    <t>20年</t>
  </si>
  <si>
    <t>(2008年)</t>
  </si>
  <si>
    <t>12年</t>
  </si>
  <si>
    <t>(2000年)</t>
  </si>
  <si>
    <t>14年</t>
  </si>
  <si>
    <t>(2002年)</t>
  </si>
  <si>
    <t>(2003年)</t>
  </si>
  <si>
    <t>(2004年)</t>
  </si>
  <si>
    <t>(2007年)</t>
  </si>
  <si>
    <t>（単位：隻・総トン）</t>
  </si>
  <si>
    <t>21年</t>
  </si>
  <si>
    <t>(2009年)</t>
  </si>
  <si>
    <t>入港船舶　年次推移表（１）</t>
  </si>
  <si>
    <t>入港船舶　年次推移表（２）</t>
  </si>
  <si>
    <t>入港船舶　年次推移表（３）</t>
  </si>
  <si>
    <t>22年</t>
  </si>
  <si>
    <t>(2010年)</t>
  </si>
  <si>
    <t>23年</t>
  </si>
  <si>
    <t>(2011年)</t>
  </si>
  <si>
    <t>24年</t>
  </si>
  <si>
    <t>(2012年)</t>
  </si>
  <si>
    <t>25年</t>
  </si>
  <si>
    <t>(2013年)</t>
  </si>
  <si>
    <t>26年</t>
  </si>
  <si>
    <t>(2014年)</t>
  </si>
  <si>
    <t>(2015年)</t>
  </si>
  <si>
    <t>(2016年)</t>
  </si>
  <si>
    <t>(2017年)</t>
  </si>
  <si>
    <t>(2018年)</t>
  </si>
  <si>
    <t>令和元年</t>
  </si>
  <si>
    <t>(2019年)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</si>
</sst>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\(0.0\)_);[Red]\(0.0\)\)"/>
    <numFmt numFmtId="179" formatCode="0_);[Red]\(0\)"/>
    <numFmt numFmtId="180" formatCode="#,##0.0_ ;[Red]\-#,##0.0\ "/>
    <numFmt numFmtId="181" formatCode="#,##0.00_ ;[Red]\-#,##0.00\ "/>
    <numFmt numFmtId="182" formatCode="#,##0.0_);\(#,##0.0\)"/>
    <numFmt numFmtId="183" formatCode="&quot;(&quot;#,##0.0&quot;)&quot;_ "/>
    <numFmt numFmtId="184" formatCode="#,##0;[Red]#,##0"/>
    <numFmt numFmtId="185" formatCode="#,##0.0;[Red]#,##0.0"/>
    <numFmt numFmtId="186" formatCode="\(#,##0.0\);[Red]\(#,##0.0\)"/>
  </numFmts>
  <fonts count="4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Continuous"/>
    </xf>
    <xf numFmtId="0" fontId="4" fillId="0" borderId="16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0" borderId="18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/>
    </xf>
    <xf numFmtId="0" fontId="4" fillId="0" borderId="18" xfId="0" applyNumberFormat="1" applyFont="1" applyFill="1" applyBorder="1" applyAlignment="1">
      <alignment horizontal="centerContinuous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/>
    </xf>
    <xf numFmtId="38" fontId="4" fillId="0" borderId="24" xfId="48" applyNumberFormat="1" applyFont="1" applyFill="1" applyBorder="1" applyAlignment="1">
      <alignment horizontal="right"/>
    </xf>
    <xf numFmtId="38" fontId="4" fillId="0" borderId="25" xfId="48" applyNumberFormat="1" applyFont="1" applyFill="1" applyBorder="1" applyAlignment="1">
      <alignment horizontal="right"/>
    </xf>
    <xf numFmtId="38" fontId="4" fillId="0" borderId="26" xfId="48" applyNumberFormat="1" applyFont="1" applyFill="1" applyBorder="1" applyAlignment="1" quotePrefix="1">
      <alignment horizontal="right"/>
    </xf>
    <xf numFmtId="38" fontId="4" fillId="0" borderId="18" xfId="48" applyNumberFormat="1" applyFont="1" applyFill="1" applyBorder="1" applyAlignment="1" quotePrefix="1">
      <alignment horizontal="right"/>
    </xf>
    <xf numFmtId="38" fontId="4" fillId="0" borderId="27" xfId="48" applyNumberFormat="1" applyFont="1" applyFill="1" applyBorder="1" applyAlignment="1" quotePrefix="1">
      <alignment horizontal="right"/>
    </xf>
    <xf numFmtId="38" fontId="4" fillId="0" borderId="28" xfId="48" applyNumberFormat="1" applyFont="1" applyFill="1" applyBorder="1" applyAlignment="1">
      <alignment horizontal="right" vertical="center"/>
    </xf>
    <xf numFmtId="38" fontId="4" fillId="0" borderId="29" xfId="48" applyNumberFormat="1" applyFont="1" applyFill="1" applyBorder="1" applyAlignment="1">
      <alignment horizontal="right" vertical="center"/>
    </xf>
    <xf numFmtId="38" fontId="4" fillId="0" borderId="26" xfId="48" applyNumberFormat="1" applyFont="1" applyFill="1" applyBorder="1" applyAlignment="1" quotePrefix="1">
      <alignment horizontal="right" vertical="center"/>
    </xf>
    <xf numFmtId="38" fontId="4" fillId="0" borderId="18" xfId="48" applyNumberFormat="1" applyFont="1" applyFill="1" applyBorder="1" applyAlignment="1" quotePrefix="1">
      <alignment horizontal="right" vertical="center"/>
    </xf>
    <xf numFmtId="38" fontId="4" fillId="0" borderId="27" xfId="48" applyNumberFormat="1" applyFont="1" applyFill="1" applyBorder="1" applyAlignment="1" quotePrefix="1">
      <alignment horizontal="right" vertical="center"/>
    </xf>
    <xf numFmtId="38" fontId="4" fillId="0" borderId="28" xfId="48" applyNumberFormat="1" applyFont="1" applyFill="1" applyBorder="1" applyAlignment="1">
      <alignment horizontal="right"/>
    </xf>
    <xf numFmtId="38" fontId="4" fillId="0" borderId="29" xfId="48" applyNumberFormat="1" applyFont="1" applyFill="1" applyBorder="1" applyAlignment="1">
      <alignment horizontal="right"/>
    </xf>
    <xf numFmtId="38" fontId="4" fillId="0" borderId="28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35" xfId="48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24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horizontal="right" vertical="center"/>
    </xf>
    <xf numFmtId="38" fontId="4" fillId="0" borderId="33" xfId="48" applyNumberFormat="1" applyFont="1" applyFill="1" applyBorder="1" applyAlignment="1">
      <alignment horizontal="right" vertical="center"/>
    </xf>
    <xf numFmtId="38" fontId="4" fillId="0" borderId="10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 quotePrefix="1">
      <alignment horizontal="right" vertical="center"/>
    </xf>
    <xf numFmtId="38" fontId="4" fillId="0" borderId="18" xfId="48" applyNumberFormat="1" applyFont="1" applyFill="1" applyBorder="1" applyAlignment="1">
      <alignment horizontal="right" vertical="center"/>
    </xf>
    <xf numFmtId="38" fontId="4" fillId="0" borderId="28" xfId="48" applyNumberFormat="1" applyFont="1" applyFill="1" applyBorder="1" applyAlignment="1" quotePrefix="1">
      <alignment horizontal="right" vertical="center"/>
    </xf>
    <xf numFmtId="38" fontId="4" fillId="0" borderId="31" xfId="48" applyNumberFormat="1" applyFont="1" applyFill="1" applyBorder="1" applyAlignment="1">
      <alignment horizontal="right" vertical="center"/>
    </xf>
    <xf numFmtId="38" fontId="4" fillId="0" borderId="20" xfId="48" applyNumberFormat="1" applyFont="1" applyFill="1" applyBorder="1" applyAlignment="1">
      <alignment horizontal="right" vertical="center"/>
    </xf>
    <xf numFmtId="38" fontId="4" fillId="0" borderId="33" xfId="48" applyNumberFormat="1" applyFont="1" applyFill="1" applyBorder="1" applyAlignment="1" quotePrefix="1">
      <alignment horizontal="right" vertical="center"/>
    </xf>
    <xf numFmtId="38" fontId="4" fillId="0" borderId="32" xfId="48" applyNumberFormat="1" applyFont="1" applyFill="1" applyBorder="1" applyAlignment="1" quotePrefix="1">
      <alignment horizontal="right" vertical="center"/>
    </xf>
    <xf numFmtId="38" fontId="4" fillId="0" borderId="31" xfId="48" applyNumberFormat="1" applyFont="1" applyFill="1" applyBorder="1" applyAlignment="1" quotePrefix="1">
      <alignment horizontal="right" vertical="center"/>
    </xf>
    <xf numFmtId="38" fontId="4" fillId="0" borderId="41" xfId="48" applyNumberFormat="1" applyFont="1" applyFill="1" applyBorder="1" applyAlignment="1" quotePrefix="1">
      <alignment horizontal="right" vertical="center"/>
    </xf>
    <xf numFmtId="38" fontId="4" fillId="0" borderId="27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43" xfId="0" applyNumberFormat="1" applyFont="1" applyFill="1" applyBorder="1" applyAlignment="1">
      <alignment horizontal="center"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18" xfId="0" applyNumberFormat="1" applyFont="1" applyFill="1" applyBorder="1" applyAlignment="1">
      <alignment horizontal="center" vertical="center"/>
    </xf>
    <xf numFmtId="186" fontId="5" fillId="0" borderId="28" xfId="48" applyNumberFormat="1" applyFont="1" applyFill="1" applyBorder="1" applyAlignment="1">
      <alignment vertical="center"/>
    </xf>
    <xf numFmtId="186" fontId="5" fillId="0" borderId="29" xfId="48" applyNumberFormat="1" applyFont="1" applyFill="1" applyBorder="1" applyAlignment="1">
      <alignment vertical="center"/>
    </xf>
    <xf numFmtId="186" fontId="5" fillId="0" borderId="26" xfId="48" applyNumberFormat="1" applyFont="1" applyFill="1" applyBorder="1" applyAlignment="1">
      <alignment vertical="center"/>
    </xf>
    <xf numFmtId="186" fontId="5" fillId="0" borderId="27" xfId="48" applyNumberFormat="1" applyFont="1" applyFill="1" applyBorder="1" applyAlignment="1">
      <alignment vertical="center"/>
    </xf>
    <xf numFmtId="38" fontId="4" fillId="0" borderId="44" xfId="48" applyNumberFormat="1" applyFont="1" applyFill="1" applyBorder="1" applyAlignment="1">
      <alignment horizontal="right" vertical="center"/>
    </xf>
    <xf numFmtId="38" fontId="4" fillId="0" borderId="43" xfId="48" applyNumberFormat="1" applyFont="1" applyFill="1" applyBorder="1" applyAlignment="1">
      <alignment horizontal="right" vertical="center"/>
    </xf>
    <xf numFmtId="38" fontId="4" fillId="0" borderId="46" xfId="48" applyNumberFormat="1" applyFont="1" applyFill="1" applyBorder="1" applyAlignment="1" quotePrefix="1">
      <alignment horizontal="right" vertical="center"/>
    </xf>
    <xf numFmtId="38" fontId="4" fillId="0" borderId="45" xfId="48" applyNumberFormat="1" applyFont="1" applyFill="1" applyBorder="1" applyAlignment="1" quotePrefix="1">
      <alignment horizontal="right" vertical="center"/>
    </xf>
    <xf numFmtId="38" fontId="4" fillId="0" borderId="44" xfId="48" applyNumberFormat="1" applyFont="1" applyFill="1" applyBorder="1" applyAlignment="1" quotePrefix="1">
      <alignment horizontal="right" vertical="center"/>
    </xf>
    <xf numFmtId="38" fontId="4" fillId="0" borderId="47" xfId="48" applyNumberFormat="1" applyFont="1" applyFill="1" applyBorder="1" applyAlignment="1" quotePrefix="1">
      <alignment horizontal="right" vertical="center"/>
    </xf>
    <xf numFmtId="186" fontId="4" fillId="0" borderId="17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right" vertical="center"/>
    </xf>
    <xf numFmtId="186" fontId="5" fillId="0" borderId="43" xfId="0" applyNumberFormat="1" applyFont="1" applyFill="1" applyBorder="1" applyAlignment="1">
      <alignment horizontal="center" vertical="center"/>
    </xf>
    <xf numFmtId="38" fontId="5" fillId="0" borderId="44" xfId="48" applyNumberFormat="1" applyFont="1" applyFill="1" applyBorder="1" applyAlignment="1">
      <alignment vertical="center"/>
    </xf>
    <xf numFmtId="38" fontId="5" fillId="0" borderId="45" xfId="48" applyNumberFormat="1" applyFont="1" applyFill="1" applyBorder="1" applyAlignment="1">
      <alignment vertical="center"/>
    </xf>
    <xf numFmtId="38" fontId="5" fillId="0" borderId="46" xfId="48" applyNumberFormat="1" applyFont="1" applyFill="1" applyBorder="1" applyAlignment="1">
      <alignment vertical="center"/>
    </xf>
    <xf numFmtId="38" fontId="5" fillId="0" borderId="47" xfId="48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00390625" defaultRowHeight="13.5"/>
  <cols>
    <col min="1" max="1" width="9.50390625" style="1" bestFit="1" customWidth="1"/>
    <col min="2" max="2" width="10.625" style="1" customWidth="1"/>
    <col min="3" max="3" width="11.875" style="1" customWidth="1"/>
    <col min="4" max="4" width="15.75390625" style="1" customWidth="1"/>
    <col min="5" max="5" width="10.625" style="1" customWidth="1"/>
    <col min="6" max="6" width="13.875" style="1" customWidth="1"/>
    <col min="7" max="7" width="10.625" style="1" customWidth="1"/>
    <col min="8" max="8" width="13.875" style="1" customWidth="1"/>
    <col min="9" max="9" width="9.50390625" style="1" bestFit="1" customWidth="1"/>
    <col min="10" max="10" width="10.625" style="1" customWidth="1"/>
    <col min="11" max="11" width="11.875" style="1" customWidth="1"/>
    <col min="12" max="12" width="15.75390625" style="1" customWidth="1"/>
    <col min="13" max="13" width="10.625" style="1" customWidth="1"/>
    <col min="14" max="14" width="13.875" style="1" customWidth="1"/>
    <col min="15" max="15" width="10.625" style="1" customWidth="1"/>
    <col min="16" max="16" width="13.875" style="1" customWidth="1"/>
    <col min="17" max="17" width="9.50390625" style="1" bestFit="1" customWidth="1"/>
    <col min="18" max="18" width="10.625" style="1" customWidth="1"/>
    <col min="19" max="19" width="11.875" style="1" customWidth="1"/>
    <col min="20" max="20" width="15.75390625" style="1" customWidth="1"/>
    <col min="21" max="21" width="10.625" style="1" customWidth="1"/>
    <col min="22" max="22" width="13.875" style="1" customWidth="1"/>
    <col min="23" max="23" width="10.625" style="1" customWidth="1"/>
    <col min="24" max="24" width="13.875" style="1" customWidth="1"/>
    <col min="25" max="16384" width="9.00390625" style="1" customWidth="1"/>
  </cols>
  <sheetData>
    <row r="1" spans="1:24" ht="22.5" customHeight="1">
      <c r="A1" s="93" t="s">
        <v>129</v>
      </c>
      <c r="B1" s="93"/>
      <c r="C1" s="93"/>
      <c r="D1" s="93"/>
      <c r="E1" s="93"/>
      <c r="F1" s="93"/>
      <c r="G1" s="93"/>
      <c r="H1" s="93"/>
      <c r="I1" s="93" t="s">
        <v>130</v>
      </c>
      <c r="J1" s="93"/>
      <c r="K1" s="93"/>
      <c r="L1" s="93"/>
      <c r="M1" s="93"/>
      <c r="N1" s="93"/>
      <c r="O1" s="93"/>
      <c r="P1" s="93"/>
      <c r="Q1" s="93" t="s">
        <v>131</v>
      </c>
      <c r="R1" s="93"/>
      <c r="S1" s="93"/>
      <c r="T1" s="93"/>
      <c r="U1" s="93"/>
      <c r="V1" s="93"/>
      <c r="W1" s="93"/>
      <c r="X1" s="93"/>
    </row>
    <row r="2" spans="2:24" s="4" customFormat="1" ht="15" thickBot="1">
      <c r="B2" s="5"/>
      <c r="G2" s="94" t="s">
        <v>126</v>
      </c>
      <c r="H2" s="94"/>
      <c r="O2" s="94" t="s">
        <v>126</v>
      </c>
      <c r="P2" s="94"/>
      <c r="W2" s="94" t="s">
        <v>126</v>
      </c>
      <c r="X2" s="94"/>
    </row>
    <row r="3" spans="1:24" ht="19.5" customHeight="1">
      <c r="A3" s="95" t="s">
        <v>104</v>
      </c>
      <c r="B3" s="96"/>
      <c r="C3" s="99" t="s">
        <v>105</v>
      </c>
      <c r="D3" s="100"/>
      <c r="E3" s="99" t="s">
        <v>106</v>
      </c>
      <c r="F3" s="101"/>
      <c r="G3" s="100" t="s">
        <v>107</v>
      </c>
      <c r="H3" s="102"/>
      <c r="I3" s="95" t="s">
        <v>104</v>
      </c>
      <c r="J3" s="96"/>
      <c r="K3" s="99" t="s">
        <v>105</v>
      </c>
      <c r="L3" s="100"/>
      <c r="M3" s="99" t="s">
        <v>106</v>
      </c>
      <c r="N3" s="101"/>
      <c r="O3" s="100" t="s">
        <v>107</v>
      </c>
      <c r="P3" s="102"/>
      <c r="Q3" s="95" t="s">
        <v>104</v>
      </c>
      <c r="R3" s="96"/>
      <c r="S3" s="99" t="s">
        <v>105</v>
      </c>
      <c r="T3" s="100"/>
      <c r="U3" s="99" t="s">
        <v>106</v>
      </c>
      <c r="V3" s="101"/>
      <c r="W3" s="100" t="s">
        <v>107</v>
      </c>
      <c r="X3" s="102"/>
    </row>
    <row r="4" spans="1:24" ht="19.5" customHeight="1">
      <c r="A4" s="97"/>
      <c r="B4" s="98"/>
      <c r="C4" s="6" t="s">
        <v>108</v>
      </c>
      <c r="D4" s="7" t="s">
        <v>109</v>
      </c>
      <c r="E4" s="6" t="s">
        <v>108</v>
      </c>
      <c r="F4" s="8" t="s">
        <v>109</v>
      </c>
      <c r="G4" s="6" t="s">
        <v>108</v>
      </c>
      <c r="H4" s="9" t="s">
        <v>109</v>
      </c>
      <c r="I4" s="97"/>
      <c r="J4" s="98"/>
      <c r="K4" s="6" t="s">
        <v>108</v>
      </c>
      <c r="L4" s="7" t="s">
        <v>109</v>
      </c>
      <c r="M4" s="6" t="s">
        <v>108</v>
      </c>
      <c r="N4" s="8" t="s">
        <v>109</v>
      </c>
      <c r="O4" s="6" t="s">
        <v>108</v>
      </c>
      <c r="P4" s="9" t="s">
        <v>109</v>
      </c>
      <c r="Q4" s="97"/>
      <c r="R4" s="98"/>
      <c r="S4" s="6" t="s">
        <v>108</v>
      </c>
      <c r="T4" s="7" t="s">
        <v>109</v>
      </c>
      <c r="U4" s="6" t="s">
        <v>108</v>
      </c>
      <c r="V4" s="8" t="s">
        <v>109</v>
      </c>
      <c r="W4" s="6" t="s">
        <v>108</v>
      </c>
      <c r="X4" s="9" t="s">
        <v>109</v>
      </c>
    </row>
    <row r="5" spans="1:24" ht="18" customHeight="1">
      <c r="A5" s="10" t="s">
        <v>0</v>
      </c>
      <c r="B5" s="11"/>
      <c r="C5" s="24"/>
      <c r="D5" s="25"/>
      <c r="E5" s="26"/>
      <c r="F5" s="27"/>
      <c r="G5" s="26"/>
      <c r="H5" s="28"/>
      <c r="I5" s="20" t="s">
        <v>79</v>
      </c>
      <c r="J5" s="21" t="s">
        <v>80</v>
      </c>
      <c r="K5" s="48">
        <v>50088</v>
      </c>
      <c r="L5" s="49">
        <f aca="true" t="shared" si="0" ref="L5:L14">N5+P5</f>
        <v>173046920</v>
      </c>
      <c r="M5" s="50">
        <v>8313</v>
      </c>
      <c r="N5" s="49">
        <v>142996497</v>
      </c>
      <c r="O5" s="50">
        <v>41775</v>
      </c>
      <c r="P5" s="51">
        <v>30050423</v>
      </c>
      <c r="Q5" s="20"/>
      <c r="R5" s="21"/>
      <c r="S5" s="48"/>
      <c r="T5" s="49"/>
      <c r="U5" s="50"/>
      <c r="V5" s="49"/>
      <c r="W5" s="50"/>
      <c r="X5" s="51"/>
    </row>
    <row r="6" spans="1:24" ht="18" customHeight="1">
      <c r="A6" s="12" t="s">
        <v>1</v>
      </c>
      <c r="B6" s="13"/>
      <c r="C6" s="29">
        <v>50396</v>
      </c>
      <c r="D6" s="30">
        <v>17667845</v>
      </c>
      <c r="E6" s="31">
        <v>1899</v>
      </c>
      <c r="F6" s="32">
        <v>10393961</v>
      </c>
      <c r="G6" s="31">
        <v>48497</v>
      </c>
      <c r="H6" s="33">
        <v>7273884</v>
      </c>
      <c r="I6" s="16" t="s">
        <v>81</v>
      </c>
      <c r="J6" s="17" t="s">
        <v>82</v>
      </c>
      <c r="K6" s="36">
        <v>50395</v>
      </c>
      <c r="L6" s="37">
        <f t="shared" si="0"/>
        <v>189411168</v>
      </c>
      <c r="M6" s="38">
        <v>8992</v>
      </c>
      <c r="N6" s="37">
        <v>158730216</v>
      </c>
      <c r="O6" s="38">
        <v>41403</v>
      </c>
      <c r="P6" s="39">
        <v>30680952</v>
      </c>
      <c r="Q6" s="16"/>
      <c r="R6" s="17"/>
      <c r="S6" s="36"/>
      <c r="T6" s="37"/>
      <c r="U6" s="38"/>
      <c r="V6" s="37"/>
      <c r="W6" s="38"/>
      <c r="X6" s="39"/>
    </row>
    <row r="7" spans="1:24" ht="18" customHeight="1">
      <c r="A7" s="12"/>
      <c r="B7" s="13"/>
      <c r="C7" s="34"/>
      <c r="D7" s="35"/>
      <c r="E7" s="26"/>
      <c r="F7" s="27"/>
      <c r="G7" s="26"/>
      <c r="H7" s="28"/>
      <c r="I7" s="16" t="s">
        <v>83</v>
      </c>
      <c r="J7" s="17" t="s">
        <v>84</v>
      </c>
      <c r="K7" s="36">
        <v>48817</v>
      </c>
      <c r="L7" s="37">
        <f t="shared" si="0"/>
        <v>197197934</v>
      </c>
      <c r="M7" s="38">
        <v>9240</v>
      </c>
      <c r="N7" s="37">
        <v>165312563</v>
      </c>
      <c r="O7" s="38">
        <v>39577</v>
      </c>
      <c r="P7" s="39">
        <v>31885371</v>
      </c>
      <c r="Q7" s="16"/>
      <c r="R7" s="17"/>
      <c r="S7" s="36"/>
      <c r="T7" s="37"/>
      <c r="U7" s="38"/>
      <c r="V7" s="37"/>
      <c r="W7" s="38"/>
      <c r="X7" s="39"/>
    </row>
    <row r="8" spans="1:24" ht="18" customHeight="1">
      <c r="A8" s="14" t="s">
        <v>2</v>
      </c>
      <c r="B8" s="15"/>
      <c r="C8" s="34"/>
      <c r="D8" s="35"/>
      <c r="E8" s="26"/>
      <c r="F8" s="27"/>
      <c r="G8" s="26"/>
      <c r="H8" s="28"/>
      <c r="I8" s="16" t="s">
        <v>85</v>
      </c>
      <c r="J8" s="17" t="s">
        <v>86</v>
      </c>
      <c r="K8" s="36">
        <v>46682</v>
      </c>
      <c r="L8" s="37">
        <f t="shared" si="0"/>
        <v>200309244</v>
      </c>
      <c r="M8" s="38">
        <v>9105</v>
      </c>
      <c r="N8" s="37">
        <v>169564665</v>
      </c>
      <c r="O8" s="38">
        <v>37577</v>
      </c>
      <c r="P8" s="39">
        <v>30744579</v>
      </c>
      <c r="Q8" s="16"/>
      <c r="R8" s="17"/>
      <c r="S8" s="36"/>
      <c r="T8" s="37"/>
      <c r="U8" s="38"/>
      <c r="V8" s="37"/>
      <c r="W8" s="38"/>
      <c r="X8" s="39"/>
    </row>
    <row r="9" spans="1:24" ht="18" customHeight="1">
      <c r="A9" s="16" t="s">
        <v>3</v>
      </c>
      <c r="B9" s="17" t="s">
        <v>4</v>
      </c>
      <c r="C9" s="36">
        <v>20740</v>
      </c>
      <c r="D9" s="37">
        <f>F9+H9</f>
        <v>8799890</v>
      </c>
      <c r="E9" s="38">
        <v>1000</v>
      </c>
      <c r="F9" s="37">
        <v>5930923</v>
      </c>
      <c r="G9" s="38">
        <v>19740</v>
      </c>
      <c r="H9" s="39">
        <v>2868967</v>
      </c>
      <c r="I9" s="18" t="s">
        <v>87</v>
      </c>
      <c r="J9" s="19" t="s">
        <v>88</v>
      </c>
      <c r="K9" s="40">
        <v>46121</v>
      </c>
      <c r="L9" s="41">
        <f t="shared" si="0"/>
        <v>203595062</v>
      </c>
      <c r="M9" s="42">
        <v>9092</v>
      </c>
      <c r="N9" s="41">
        <v>171455736</v>
      </c>
      <c r="O9" s="42">
        <v>37029</v>
      </c>
      <c r="P9" s="43">
        <v>32139326</v>
      </c>
      <c r="Q9" s="16"/>
      <c r="R9" s="17"/>
      <c r="S9" s="36"/>
      <c r="T9" s="37"/>
      <c r="U9" s="38"/>
      <c r="V9" s="37"/>
      <c r="W9" s="38"/>
      <c r="X9" s="39"/>
    </row>
    <row r="10" spans="1:24" ht="18" customHeight="1">
      <c r="A10" s="16" t="s">
        <v>5</v>
      </c>
      <c r="B10" s="17" t="s">
        <v>6</v>
      </c>
      <c r="C10" s="36">
        <v>19754</v>
      </c>
      <c r="D10" s="37">
        <f aca="true" t="shared" si="1" ref="D10:D46">F10+H10</f>
        <v>10845263</v>
      </c>
      <c r="E10" s="38">
        <v>1378</v>
      </c>
      <c r="F10" s="37">
        <v>8101265</v>
      </c>
      <c r="G10" s="38">
        <v>18376</v>
      </c>
      <c r="H10" s="39">
        <v>2743998</v>
      </c>
      <c r="I10" s="16" t="s">
        <v>89</v>
      </c>
      <c r="J10" s="17" t="s">
        <v>90</v>
      </c>
      <c r="K10" s="36">
        <v>43983</v>
      </c>
      <c r="L10" s="37">
        <f t="shared" si="0"/>
        <v>195926338</v>
      </c>
      <c r="M10" s="38">
        <v>8804</v>
      </c>
      <c r="N10" s="37">
        <v>163044610</v>
      </c>
      <c r="O10" s="38">
        <v>35179</v>
      </c>
      <c r="P10" s="39">
        <v>32881728</v>
      </c>
      <c r="Q10" s="16"/>
      <c r="R10" s="17"/>
      <c r="S10" s="36"/>
      <c r="T10" s="37"/>
      <c r="U10" s="38"/>
      <c r="V10" s="37"/>
      <c r="W10" s="38"/>
      <c r="X10" s="39"/>
    </row>
    <row r="11" spans="1:24" ht="18" customHeight="1">
      <c r="A11" s="16" t="s">
        <v>7</v>
      </c>
      <c r="B11" s="17" t="s">
        <v>8</v>
      </c>
      <c r="C11" s="36">
        <v>23169</v>
      </c>
      <c r="D11" s="37">
        <f t="shared" si="1"/>
        <v>14448454</v>
      </c>
      <c r="E11" s="38">
        <v>1858</v>
      </c>
      <c r="F11" s="37">
        <v>11057729</v>
      </c>
      <c r="G11" s="38">
        <v>21311</v>
      </c>
      <c r="H11" s="39">
        <v>3390725</v>
      </c>
      <c r="I11" s="16" t="s">
        <v>91</v>
      </c>
      <c r="J11" s="17" t="s">
        <v>92</v>
      </c>
      <c r="K11" s="36">
        <v>44605</v>
      </c>
      <c r="L11" s="37">
        <f t="shared" si="0"/>
        <v>200649003</v>
      </c>
      <c r="M11" s="38">
        <v>8869</v>
      </c>
      <c r="N11" s="37">
        <v>167023194</v>
      </c>
      <c r="O11" s="38">
        <v>35736</v>
      </c>
      <c r="P11" s="39">
        <v>33625809</v>
      </c>
      <c r="Q11" s="16"/>
      <c r="R11" s="17"/>
      <c r="S11" s="36"/>
      <c r="T11" s="37"/>
      <c r="U11" s="38"/>
      <c r="V11" s="37"/>
      <c r="W11" s="38"/>
      <c r="X11" s="39"/>
    </row>
    <row r="12" spans="1:24" ht="18" customHeight="1">
      <c r="A12" s="16" t="s">
        <v>9</v>
      </c>
      <c r="B12" s="17" t="s">
        <v>10</v>
      </c>
      <c r="C12" s="36">
        <v>22015</v>
      </c>
      <c r="D12" s="37">
        <f t="shared" si="1"/>
        <v>15432481</v>
      </c>
      <c r="E12" s="38">
        <v>1972</v>
      </c>
      <c r="F12" s="37">
        <v>11994001</v>
      </c>
      <c r="G12" s="38">
        <v>20043</v>
      </c>
      <c r="H12" s="39">
        <v>3438480</v>
      </c>
      <c r="I12" s="16" t="s">
        <v>93</v>
      </c>
      <c r="J12" s="17" t="s">
        <v>94</v>
      </c>
      <c r="K12" s="36">
        <v>44187</v>
      </c>
      <c r="L12" s="37">
        <f t="shared" si="0"/>
        <v>204505865</v>
      </c>
      <c r="M12" s="38">
        <v>9244</v>
      </c>
      <c r="N12" s="37">
        <v>170848955</v>
      </c>
      <c r="O12" s="38">
        <v>34943</v>
      </c>
      <c r="P12" s="39">
        <v>33656910</v>
      </c>
      <c r="Q12" s="16"/>
      <c r="R12" s="17"/>
      <c r="S12" s="36"/>
      <c r="T12" s="37"/>
      <c r="U12" s="38"/>
      <c r="V12" s="37"/>
      <c r="W12" s="38"/>
      <c r="X12" s="39"/>
    </row>
    <row r="13" spans="1:24" s="2" customFormat="1" ht="18" customHeight="1">
      <c r="A13" s="18" t="s">
        <v>11</v>
      </c>
      <c r="B13" s="19" t="s">
        <v>12</v>
      </c>
      <c r="C13" s="40">
        <v>25501</v>
      </c>
      <c r="D13" s="41">
        <f t="shared" si="1"/>
        <v>16778558</v>
      </c>
      <c r="E13" s="42">
        <v>2108</v>
      </c>
      <c r="F13" s="41">
        <v>12881880</v>
      </c>
      <c r="G13" s="42">
        <v>23393</v>
      </c>
      <c r="H13" s="43">
        <v>3896678</v>
      </c>
      <c r="I13" s="16" t="s">
        <v>95</v>
      </c>
      <c r="J13" s="17" t="s">
        <v>96</v>
      </c>
      <c r="K13" s="36">
        <v>42689</v>
      </c>
      <c r="L13" s="37">
        <f t="shared" si="0"/>
        <v>211055029</v>
      </c>
      <c r="M13" s="52">
        <v>9476</v>
      </c>
      <c r="N13" s="37">
        <v>177541521</v>
      </c>
      <c r="O13" s="38">
        <v>33213</v>
      </c>
      <c r="P13" s="39">
        <v>33513508</v>
      </c>
      <c r="Q13" s="16"/>
      <c r="R13" s="17"/>
      <c r="S13" s="36"/>
      <c r="T13" s="37"/>
      <c r="U13" s="52"/>
      <c r="V13" s="37"/>
      <c r="W13" s="38"/>
      <c r="X13" s="39"/>
    </row>
    <row r="14" spans="1:24" ht="18" customHeight="1">
      <c r="A14" s="16" t="s">
        <v>13</v>
      </c>
      <c r="B14" s="17" t="s">
        <v>14</v>
      </c>
      <c r="C14" s="36">
        <v>32290</v>
      </c>
      <c r="D14" s="37">
        <f t="shared" si="1"/>
        <v>18719130</v>
      </c>
      <c r="E14" s="38">
        <v>2379</v>
      </c>
      <c r="F14" s="37">
        <v>14359133</v>
      </c>
      <c r="G14" s="38">
        <v>29911</v>
      </c>
      <c r="H14" s="39">
        <v>4359997</v>
      </c>
      <c r="I14" s="18" t="s">
        <v>97</v>
      </c>
      <c r="J14" s="19" t="s">
        <v>98</v>
      </c>
      <c r="K14" s="40">
        <v>38470</v>
      </c>
      <c r="L14" s="41">
        <f t="shared" si="0"/>
        <v>205809636</v>
      </c>
      <c r="M14" s="53">
        <v>8875</v>
      </c>
      <c r="N14" s="54">
        <v>173541676</v>
      </c>
      <c r="O14" s="42">
        <v>29595</v>
      </c>
      <c r="P14" s="43">
        <v>32267960</v>
      </c>
      <c r="Q14" s="16"/>
      <c r="R14" s="17"/>
      <c r="S14" s="36"/>
      <c r="T14" s="37"/>
      <c r="U14" s="52"/>
      <c r="V14" s="66"/>
      <c r="W14" s="38"/>
      <c r="X14" s="39"/>
    </row>
    <row r="15" spans="1:24" ht="18" customHeight="1">
      <c r="A15" s="16" t="s">
        <v>15</v>
      </c>
      <c r="B15" s="17" t="s">
        <v>16</v>
      </c>
      <c r="C15" s="36">
        <v>35784</v>
      </c>
      <c r="D15" s="37">
        <f t="shared" si="1"/>
        <v>21436510</v>
      </c>
      <c r="E15" s="38">
        <v>2689</v>
      </c>
      <c r="F15" s="37">
        <v>16538779</v>
      </c>
      <c r="G15" s="38">
        <v>33095</v>
      </c>
      <c r="H15" s="39">
        <v>4897731</v>
      </c>
      <c r="I15" s="16" t="s">
        <v>99</v>
      </c>
      <c r="J15" s="17" t="s">
        <v>100</v>
      </c>
      <c r="K15" s="36">
        <v>37664</v>
      </c>
      <c r="L15" s="37">
        <v>204854364</v>
      </c>
      <c r="M15" s="52">
        <v>8875</v>
      </c>
      <c r="N15" s="37">
        <v>172833244</v>
      </c>
      <c r="O15" s="38">
        <v>28789</v>
      </c>
      <c r="P15" s="39">
        <v>32021120</v>
      </c>
      <c r="Q15" s="16"/>
      <c r="R15" s="17"/>
      <c r="S15" s="36"/>
      <c r="T15" s="37"/>
      <c r="U15" s="52"/>
      <c r="V15" s="37"/>
      <c r="W15" s="38"/>
      <c r="X15" s="39"/>
    </row>
    <row r="16" spans="1:24" ht="18" customHeight="1">
      <c r="A16" s="16" t="s">
        <v>17</v>
      </c>
      <c r="B16" s="17" t="s">
        <v>18</v>
      </c>
      <c r="C16" s="36">
        <v>31104</v>
      </c>
      <c r="D16" s="37">
        <f t="shared" si="1"/>
        <v>24178918</v>
      </c>
      <c r="E16" s="38">
        <v>3115</v>
      </c>
      <c r="F16" s="37">
        <v>19446980</v>
      </c>
      <c r="G16" s="38">
        <v>27989</v>
      </c>
      <c r="H16" s="39">
        <v>4731938</v>
      </c>
      <c r="I16" s="16" t="s">
        <v>119</v>
      </c>
      <c r="J16" s="17" t="s">
        <v>120</v>
      </c>
      <c r="K16" s="29">
        <v>39553</v>
      </c>
      <c r="L16" s="30">
        <v>211825142</v>
      </c>
      <c r="M16" s="31">
        <v>9358</v>
      </c>
      <c r="N16" s="55">
        <v>179435616</v>
      </c>
      <c r="O16" s="31">
        <v>30195</v>
      </c>
      <c r="P16" s="33">
        <v>32389526</v>
      </c>
      <c r="Q16" s="16"/>
      <c r="R16" s="17"/>
      <c r="S16" s="29"/>
      <c r="T16" s="30"/>
      <c r="U16" s="31"/>
      <c r="V16" s="55"/>
      <c r="W16" s="31"/>
      <c r="X16" s="33"/>
    </row>
    <row r="17" spans="1:24" ht="18" customHeight="1">
      <c r="A17" s="16" t="s">
        <v>19</v>
      </c>
      <c r="B17" s="17" t="s">
        <v>20</v>
      </c>
      <c r="C17" s="36">
        <v>40282</v>
      </c>
      <c r="D17" s="37">
        <f t="shared" si="1"/>
        <v>27464737</v>
      </c>
      <c r="E17" s="38">
        <v>3351</v>
      </c>
      <c r="F17" s="37">
        <v>21609411</v>
      </c>
      <c r="G17" s="38">
        <v>36931</v>
      </c>
      <c r="H17" s="39">
        <v>5855326</v>
      </c>
      <c r="I17" s="16" t="s">
        <v>102</v>
      </c>
      <c r="J17" s="17" t="s">
        <v>103</v>
      </c>
      <c r="K17" s="29">
        <v>40477</v>
      </c>
      <c r="L17" s="56">
        <v>212573317</v>
      </c>
      <c r="M17" s="31">
        <v>9231</v>
      </c>
      <c r="N17" s="55">
        <v>177986574</v>
      </c>
      <c r="O17" s="57">
        <v>31246</v>
      </c>
      <c r="P17" s="33">
        <v>34586743</v>
      </c>
      <c r="Q17" s="16"/>
      <c r="R17" s="17"/>
      <c r="S17" s="29"/>
      <c r="T17" s="56"/>
      <c r="U17" s="31"/>
      <c r="V17" s="55"/>
      <c r="W17" s="57"/>
      <c r="X17" s="33"/>
    </row>
    <row r="18" spans="1:24" s="2" customFormat="1" ht="18" customHeight="1">
      <c r="A18" s="18" t="s">
        <v>21</v>
      </c>
      <c r="B18" s="19" t="s">
        <v>22</v>
      </c>
      <c r="C18" s="40">
        <v>45761</v>
      </c>
      <c r="D18" s="41">
        <f t="shared" si="1"/>
        <v>34556955</v>
      </c>
      <c r="E18" s="42">
        <v>4089</v>
      </c>
      <c r="F18" s="41">
        <v>26588052</v>
      </c>
      <c r="G18" s="42">
        <v>41672</v>
      </c>
      <c r="H18" s="43">
        <v>7968903</v>
      </c>
      <c r="I18" s="16" t="s">
        <v>121</v>
      </c>
      <c r="J18" s="17" t="s">
        <v>122</v>
      </c>
      <c r="K18" s="29">
        <v>41529</v>
      </c>
      <c r="L18" s="56">
        <v>214346838</v>
      </c>
      <c r="M18" s="31">
        <v>9132</v>
      </c>
      <c r="N18" s="55">
        <v>179214687</v>
      </c>
      <c r="O18" s="57">
        <v>32397</v>
      </c>
      <c r="P18" s="33">
        <v>35132151</v>
      </c>
      <c r="Q18" s="16"/>
      <c r="R18" s="17"/>
      <c r="S18" s="29"/>
      <c r="T18" s="56"/>
      <c r="U18" s="31"/>
      <c r="V18" s="55"/>
      <c r="W18" s="57"/>
      <c r="X18" s="33"/>
    </row>
    <row r="19" spans="1:24" ht="18" customHeight="1">
      <c r="A19" s="16" t="s">
        <v>23</v>
      </c>
      <c r="B19" s="17" t="s">
        <v>24</v>
      </c>
      <c r="C19" s="36">
        <v>50086</v>
      </c>
      <c r="D19" s="37">
        <f t="shared" si="1"/>
        <v>38447548</v>
      </c>
      <c r="E19" s="38">
        <v>4295</v>
      </c>
      <c r="F19" s="37">
        <v>28877424</v>
      </c>
      <c r="G19" s="38">
        <v>45791</v>
      </c>
      <c r="H19" s="39">
        <v>9570124</v>
      </c>
      <c r="I19" s="18" t="s">
        <v>110</v>
      </c>
      <c r="J19" s="19" t="s">
        <v>123</v>
      </c>
      <c r="K19" s="58">
        <v>43187</v>
      </c>
      <c r="L19" s="59">
        <v>221361947</v>
      </c>
      <c r="M19" s="60">
        <v>9389</v>
      </c>
      <c r="N19" s="61">
        <v>183209374</v>
      </c>
      <c r="O19" s="62">
        <v>33798</v>
      </c>
      <c r="P19" s="63">
        <v>38152573</v>
      </c>
      <c r="Q19" s="16"/>
      <c r="R19" s="17"/>
      <c r="S19" s="29"/>
      <c r="T19" s="56"/>
      <c r="U19" s="31"/>
      <c r="V19" s="55"/>
      <c r="W19" s="57"/>
      <c r="X19" s="33"/>
    </row>
    <row r="20" spans="1:24" ht="18" customHeight="1">
      <c r="A20" s="16" t="s">
        <v>25</v>
      </c>
      <c r="B20" s="17" t="s">
        <v>26</v>
      </c>
      <c r="C20" s="36">
        <v>47833</v>
      </c>
      <c r="D20" s="37">
        <f t="shared" si="1"/>
        <v>41638006</v>
      </c>
      <c r="E20" s="38">
        <v>4646</v>
      </c>
      <c r="F20" s="37">
        <v>31597404</v>
      </c>
      <c r="G20" s="38">
        <v>43187</v>
      </c>
      <c r="H20" s="39">
        <v>10040602</v>
      </c>
      <c r="I20" s="16" t="s">
        <v>111</v>
      </c>
      <c r="J20" s="17" t="s">
        <v>124</v>
      </c>
      <c r="K20" s="29">
        <v>43143</v>
      </c>
      <c r="L20" s="56">
        <v>224894113</v>
      </c>
      <c r="M20" s="31">
        <v>9586</v>
      </c>
      <c r="N20" s="55">
        <v>184233720</v>
      </c>
      <c r="O20" s="57">
        <v>33557</v>
      </c>
      <c r="P20" s="33">
        <v>40660393</v>
      </c>
      <c r="Q20" s="16"/>
      <c r="R20" s="17"/>
      <c r="S20" s="29"/>
      <c r="T20" s="56"/>
      <c r="U20" s="31"/>
      <c r="V20" s="55"/>
      <c r="W20" s="57"/>
      <c r="X20" s="33"/>
    </row>
    <row r="21" spans="1:24" ht="18" customHeight="1">
      <c r="A21" s="16" t="s">
        <v>27</v>
      </c>
      <c r="B21" s="17" t="s">
        <v>28</v>
      </c>
      <c r="C21" s="36">
        <v>59368</v>
      </c>
      <c r="D21" s="37">
        <f t="shared" si="1"/>
        <v>45880844</v>
      </c>
      <c r="E21" s="38">
        <v>4994</v>
      </c>
      <c r="F21" s="37">
        <v>33815994</v>
      </c>
      <c r="G21" s="38">
        <v>54374</v>
      </c>
      <c r="H21" s="39">
        <v>12064850</v>
      </c>
      <c r="I21" s="16" t="s">
        <v>112</v>
      </c>
      <c r="J21" s="17" t="s">
        <v>113</v>
      </c>
      <c r="K21" s="29">
        <v>40224</v>
      </c>
      <c r="L21" s="56">
        <v>227192152</v>
      </c>
      <c r="M21" s="31">
        <v>9802</v>
      </c>
      <c r="N21" s="55">
        <v>186794946</v>
      </c>
      <c r="O21" s="57">
        <v>30422</v>
      </c>
      <c r="P21" s="33">
        <v>40397206</v>
      </c>
      <c r="Q21" s="16"/>
      <c r="R21" s="17"/>
      <c r="S21" s="29"/>
      <c r="T21" s="56"/>
      <c r="U21" s="31"/>
      <c r="V21" s="55"/>
      <c r="W21" s="57"/>
      <c r="X21" s="33"/>
    </row>
    <row r="22" spans="1:24" s="3" customFormat="1" ht="18" customHeight="1">
      <c r="A22" s="16" t="s">
        <v>29</v>
      </c>
      <c r="B22" s="17" t="s">
        <v>30</v>
      </c>
      <c r="C22" s="36">
        <v>54498</v>
      </c>
      <c r="D22" s="37">
        <f t="shared" si="1"/>
        <v>48307585</v>
      </c>
      <c r="E22" s="38">
        <v>5226</v>
      </c>
      <c r="F22" s="37">
        <v>36087259</v>
      </c>
      <c r="G22" s="38">
        <v>49272</v>
      </c>
      <c r="H22" s="39">
        <v>12220326</v>
      </c>
      <c r="I22" s="16" t="s">
        <v>114</v>
      </c>
      <c r="J22" s="17" t="s">
        <v>115</v>
      </c>
      <c r="K22" s="36">
        <v>39852</v>
      </c>
      <c r="L22" s="37">
        <v>232489190</v>
      </c>
      <c r="M22" s="38">
        <v>9950</v>
      </c>
      <c r="N22" s="37">
        <v>191280132</v>
      </c>
      <c r="O22" s="38">
        <v>29902</v>
      </c>
      <c r="P22" s="39">
        <v>41209058</v>
      </c>
      <c r="Q22" s="16"/>
      <c r="R22" s="17"/>
      <c r="S22" s="36"/>
      <c r="T22" s="37"/>
      <c r="U22" s="38"/>
      <c r="V22" s="37"/>
      <c r="W22" s="38"/>
      <c r="X22" s="39"/>
    </row>
    <row r="23" spans="1:24" s="2" customFormat="1" ht="18" customHeight="1">
      <c r="A23" s="18" t="s">
        <v>31</v>
      </c>
      <c r="B23" s="19" t="s">
        <v>32</v>
      </c>
      <c r="C23" s="40">
        <v>51358</v>
      </c>
      <c r="D23" s="41">
        <f t="shared" si="1"/>
        <v>48781168</v>
      </c>
      <c r="E23" s="42">
        <v>5374</v>
      </c>
      <c r="F23" s="41">
        <v>37037826</v>
      </c>
      <c r="G23" s="42">
        <v>45984</v>
      </c>
      <c r="H23" s="43">
        <v>11743342</v>
      </c>
      <c r="I23" s="16" t="s">
        <v>116</v>
      </c>
      <c r="J23" s="17" t="s">
        <v>125</v>
      </c>
      <c r="K23" s="36">
        <f aca="true" t="shared" si="2" ref="K23:L25">SUM(M23,O23)</f>
        <v>39791</v>
      </c>
      <c r="L23" s="37">
        <f t="shared" si="2"/>
        <v>241783906</v>
      </c>
      <c r="M23" s="38">
        <v>9568</v>
      </c>
      <c r="N23" s="37">
        <v>197278578</v>
      </c>
      <c r="O23" s="38">
        <v>30223</v>
      </c>
      <c r="P23" s="39">
        <v>44505328</v>
      </c>
      <c r="Q23" s="16"/>
      <c r="R23" s="17"/>
      <c r="S23" s="36"/>
      <c r="T23" s="37"/>
      <c r="U23" s="38"/>
      <c r="V23" s="37"/>
      <c r="W23" s="38"/>
      <c r="X23" s="39"/>
    </row>
    <row r="24" spans="1:24" ht="18" customHeight="1">
      <c r="A24" s="16" t="s">
        <v>33</v>
      </c>
      <c r="B24" s="17" t="s">
        <v>34</v>
      </c>
      <c r="C24" s="36">
        <v>54618</v>
      </c>
      <c r="D24" s="37">
        <f t="shared" si="1"/>
        <v>54581465</v>
      </c>
      <c r="E24" s="38">
        <v>5817</v>
      </c>
      <c r="F24" s="37">
        <v>41043566</v>
      </c>
      <c r="G24" s="38">
        <v>48801</v>
      </c>
      <c r="H24" s="39">
        <v>13537899</v>
      </c>
      <c r="I24" s="16" t="s">
        <v>117</v>
      </c>
      <c r="J24" s="17" t="s">
        <v>118</v>
      </c>
      <c r="K24" s="36">
        <f t="shared" si="2"/>
        <v>38739</v>
      </c>
      <c r="L24" s="37">
        <f t="shared" si="2"/>
        <v>239011929</v>
      </c>
      <c r="M24" s="38">
        <v>8954</v>
      </c>
      <c r="N24" s="37">
        <v>194834148</v>
      </c>
      <c r="O24" s="36">
        <v>29785</v>
      </c>
      <c r="P24" s="64">
        <v>44177781</v>
      </c>
      <c r="Q24" s="16"/>
      <c r="R24" s="17"/>
      <c r="S24" s="36"/>
      <c r="T24" s="37"/>
      <c r="U24" s="38"/>
      <c r="V24" s="37"/>
      <c r="W24" s="36"/>
      <c r="X24" s="64"/>
    </row>
    <row r="25" spans="1:24" ht="18" customHeight="1">
      <c r="A25" s="16" t="s">
        <v>35</v>
      </c>
      <c r="B25" s="17" t="s">
        <v>36</v>
      </c>
      <c r="C25" s="36">
        <v>61351</v>
      </c>
      <c r="D25" s="37">
        <f t="shared" si="1"/>
        <v>63083608</v>
      </c>
      <c r="E25" s="38">
        <v>6341</v>
      </c>
      <c r="F25" s="37">
        <v>46919359</v>
      </c>
      <c r="G25" s="38">
        <v>55010</v>
      </c>
      <c r="H25" s="39">
        <v>16164249</v>
      </c>
      <c r="I25" s="67" t="s">
        <v>127</v>
      </c>
      <c r="J25" s="68" t="s">
        <v>128</v>
      </c>
      <c r="K25" s="69">
        <f t="shared" si="2"/>
        <v>32377</v>
      </c>
      <c r="L25" s="70">
        <f t="shared" si="2"/>
        <v>212614781</v>
      </c>
      <c r="M25" s="71">
        <v>8130</v>
      </c>
      <c r="N25" s="70">
        <v>174813152</v>
      </c>
      <c r="O25" s="69">
        <v>24247</v>
      </c>
      <c r="P25" s="72">
        <v>37801629</v>
      </c>
      <c r="Q25" s="16"/>
      <c r="R25" s="17"/>
      <c r="S25" s="36"/>
      <c r="T25" s="37"/>
      <c r="U25" s="38"/>
      <c r="V25" s="37"/>
      <c r="W25" s="36"/>
      <c r="X25" s="64"/>
    </row>
    <row r="26" spans="1:24" ht="18" customHeight="1">
      <c r="A26" s="16" t="s">
        <v>37</v>
      </c>
      <c r="B26" s="17" t="s">
        <v>38</v>
      </c>
      <c r="C26" s="36">
        <v>69089</v>
      </c>
      <c r="D26" s="37">
        <f t="shared" si="1"/>
        <v>71385233</v>
      </c>
      <c r="E26" s="38">
        <v>6873</v>
      </c>
      <c r="F26" s="37">
        <v>52131344</v>
      </c>
      <c r="G26" s="38">
        <v>62216</v>
      </c>
      <c r="H26" s="39">
        <v>19253889</v>
      </c>
      <c r="I26" s="16" t="s">
        <v>132</v>
      </c>
      <c r="J26" s="17" t="s">
        <v>133</v>
      </c>
      <c r="K26" s="36">
        <f aca="true" t="shared" si="3" ref="K26:L28">SUM(M26,O26)</f>
        <v>33412</v>
      </c>
      <c r="L26" s="37">
        <f t="shared" si="3"/>
        <v>231569944</v>
      </c>
      <c r="M26" s="38">
        <v>8634</v>
      </c>
      <c r="N26" s="37">
        <v>194181356</v>
      </c>
      <c r="O26" s="36">
        <v>24778</v>
      </c>
      <c r="P26" s="64">
        <v>37388588</v>
      </c>
      <c r="Q26" s="16"/>
      <c r="R26" s="17"/>
      <c r="S26" s="29"/>
      <c r="T26" s="56"/>
      <c r="U26" s="31"/>
      <c r="V26" s="55"/>
      <c r="W26" s="57"/>
      <c r="X26" s="33"/>
    </row>
    <row r="27" spans="1:24" ht="18" customHeight="1">
      <c r="A27" s="16" t="s">
        <v>39</v>
      </c>
      <c r="B27" s="17" t="s">
        <v>40</v>
      </c>
      <c r="C27" s="36">
        <v>72521</v>
      </c>
      <c r="D27" s="37">
        <f t="shared" si="1"/>
        <v>79598851</v>
      </c>
      <c r="E27" s="38">
        <v>7270</v>
      </c>
      <c r="F27" s="37">
        <v>57773113</v>
      </c>
      <c r="G27" s="38">
        <v>65251</v>
      </c>
      <c r="H27" s="39">
        <v>21825738</v>
      </c>
      <c r="I27" s="16" t="s">
        <v>134</v>
      </c>
      <c r="J27" s="17" t="s">
        <v>135</v>
      </c>
      <c r="K27" s="36">
        <f t="shared" si="3"/>
        <v>33972</v>
      </c>
      <c r="L27" s="37">
        <f t="shared" si="3"/>
        <v>232726085</v>
      </c>
      <c r="M27" s="38">
        <v>8821</v>
      </c>
      <c r="N27" s="37">
        <v>195800962</v>
      </c>
      <c r="O27" s="36">
        <v>25151</v>
      </c>
      <c r="P27" s="64">
        <v>36925123</v>
      </c>
      <c r="Q27" s="16"/>
      <c r="R27" s="17"/>
      <c r="S27" s="36"/>
      <c r="T27" s="37"/>
      <c r="U27" s="38"/>
      <c r="V27" s="37"/>
      <c r="W27" s="36"/>
      <c r="X27" s="64"/>
    </row>
    <row r="28" spans="1:24" s="2" customFormat="1" ht="18" customHeight="1">
      <c r="A28" s="18" t="s">
        <v>41</v>
      </c>
      <c r="B28" s="19" t="s">
        <v>42</v>
      </c>
      <c r="C28" s="40">
        <v>67762</v>
      </c>
      <c r="D28" s="41">
        <f t="shared" si="1"/>
        <v>82928031</v>
      </c>
      <c r="E28" s="42">
        <v>7210</v>
      </c>
      <c r="F28" s="41">
        <v>60796368</v>
      </c>
      <c r="G28" s="42">
        <v>60552</v>
      </c>
      <c r="H28" s="43">
        <v>22131663</v>
      </c>
      <c r="I28" s="16" t="s">
        <v>136</v>
      </c>
      <c r="J28" s="17" t="s">
        <v>137</v>
      </c>
      <c r="K28" s="36">
        <f t="shared" si="3"/>
        <v>33740</v>
      </c>
      <c r="L28" s="37">
        <f t="shared" si="3"/>
        <v>234679588</v>
      </c>
      <c r="M28" s="38">
        <v>8538</v>
      </c>
      <c r="N28" s="37">
        <v>194831666</v>
      </c>
      <c r="O28" s="36">
        <v>25202</v>
      </c>
      <c r="P28" s="64">
        <v>39847922</v>
      </c>
      <c r="Q28" s="16"/>
      <c r="R28" s="17"/>
      <c r="S28" s="36"/>
      <c r="T28" s="37"/>
      <c r="U28" s="38"/>
      <c r="V28" s="37"/>
      <c r="W28" s="36"/>
      <c r="X28" s="64"/>
    </row>
    <row r="29" spans="1:24" ht="18" customHeight="1">
      <c r="A29" s="16" t="s">
        <v>43</v>
      </c>
      <c r="B29" s="17" t="s">
        <v>44</v>
      </c>
      <c r="C29" s="36">
        <v>62891</v>
      </c>
      <c r="D29" s="37">
        <f t="shared" si="1"/>
        <v>84302114</v>
      </c>
      <c r="E29" s="38">
        <v>7395</v>
      </c>
      <c r="F29" s="37">
        <v>62585063</v>
      </c>
      <c r="G29" s="38">
        <v>55496</v>
      </c>
      <c r="H29" s="39">
        <v>21717051</v>
      </c>
      <c r="I29" s="16" t="s">
        <v>138</v>
      </c>
      <c r="J29" s="17" t="s">
        <v>139</v>
      </c>
      <c r="K29" s="36">
        <v>32619</v>
      </c>
      <c r="L29" s="37">
        <v>233194496</v>
      </c>
      <c r="M29" s="38">
        <v>8425</v>
      </c>
      <c r="N29" s="37">
        <v>194366748</v>
      </c>
      <c r="O29" s="38">
        <v>24194</v>
      </c>
      <c r="P29" s="39">
        <v>38827748</v>
      </c>
      <c r="Q29" s="16"/>
      <c r="R29" s="17"/>
      <c r="S29" s="36"/>
      <c r="T29" s="37"/>
      <c r="U29" s="38"/>
      <c r="V29" s="37"/>
      <c r="W29" s="36"/>
      <c r="X29" s="64"/>
    </row>
    <row r="30" spans="1:24" ht="18" customHeight="1">
      <c r="A30" s="16" t="s">
        <v>45</v>
      </c>
      <c r="B30" s="17" t="s">
        <v>46</v>
      </c>
      <c r="C30" s="36">
        <v>61269</v>
      </c>
      <c r="D30" s="37">
        <f t="shared" si="1"/>
        <v>87153199</v>
      </c>
      <c r="E30" s="38">
        <v>7065</v>
      </c>
      <c r="F30" s="37">
        <v>62678357</v>
      </c>
      <c r="G30" s="38">
        <v>54204</v>
      </c>
      <c r="H30" s="39">
        <v>24474842</v>
      </c>
      <c r="I30" s="67" t="s">
        <v>140</v>
      </c>
      <c r="J30" s="68" t="s">
        <v>141</v>
      </c>
      <c r="K30" s="79">
        <v>33229</v>
      </c>
      <c r="L30" s="80">
        <v>231879344</v>
      </c>
      <c r="M30" s="81">
        <v>8130</v>
      </c>
      <c r="N30" s="82">
        <v>192471034</v>
      </c>
      <c r="O30" s="83">
        <v>25099</v>
      </c>
      <c r="P30" s="84">
        <v>39408310</v>
      </c>
      <c r="Q30" s="16"/>
      <c r="R30" s="17"/>
      <c r="S30" s="36"/>
      <c r="T30" s="37"/>
      <c r="U30" s="38"/>
      <c r="V30" s="37"/>
      <c r="W30" s="36"/>
      <c r="X30" s="64"/>
    </row>
    <row r="31" spans="1:24" ht="18" customHeight="1">
      <c r="A31" s="16" t="s">
        <v>47</v>
      </c>
      <c r="B31" s="17" t="s">
        <v>48</v>
      </c>
      <c r="C31" s="36">
        <v>60472</v>
      </c>
      <c r="D31" s="37">
        <f t="shared" si="1"/>
        <v>98280899</v>
      </c>
      <c r="E31" s="38">
        <v>6433</v>
      </c>
      <c r="F31" s="37">
        <v>66141134</v>
      </c>
      <c r="G31" s="38">
        <v>54039</v>
      </c>
      <c r="H31" s="39">
        <v>32139765</v>
      </c>
      <c r="I31" s="85" t="s">
        <v>5</v>
      </c>
      <c r="J31" s="86" t="s">
        <v>142</v>
      </c>
      <c r="K31" s="36">
        <v>33310</v>
      </c>
      <c r="L31" s="37">
        <v>234662720</v>
      </c>
      <c r="M31" s="38">
        <v>8006</v>
      </c>
      <c r="N31" s="37">
        <v>195175858</v>
      </c>
      <c r="O31" s="36">
        <v>25304</v>
      </c>
      <c r="P31" s="64">
        <v>39486862</v>
      </c>
      <c r="Q31" s="16"/>
      <c r="R31" s="17"/>
      <c r="S31" s="36"/>
      <c r="T31" s="37"/>
      <c r="U31" s="38"/>
      <c r="V31" s="37"/>
      <c r="W31" s="36"/>
      <c r="X31" s="64"/>
    </row>
    <row r="32" spans="1:24" ht="18" customHeight="1">
      <c r="A32" s="16" t="s">
        <v>49</v>
      </c>
      <c r="B32" s="17" t="s">
        <v>50</v>
      </c>
      <c r="C32" s="36">
        <v>55287</v>
      </c>
      <c r="D32" s="37">
        <f t="shared" si="1"/>
        <v>101504946</v>
      </c>
      <c r="E32" s="38">
        <v>6414</v>
      </c>
      <c r="F32" s="37">
        <v>70850342</v>
      </c>
      <c r="G32" s="38">
        <v>48873</v>
      </c>
      <c r="H32" s="39">
        <v>30654604</v>
      </c>
      <c r="I32" s="85" t="s">
        <v>7</v>
      </c>
      <c r="J32" s="86" t="s">
        <v>143</v>
      </c>
      <c r="K32" s="36">
        <v>32954</v>
      </c>
      <c r="L32" s="37">
        <v>238401976</v>
      </c>
      <c r="M32" s="38">
        <v>8093</v>
      </c>
      <c r="N32" s="37">
        <v>200215271</v>
      </c>
      <c r="O32" s="36">
        <v>24861</v>
      </c>
      <c r="P32" s="64">
        <v>38186705</v>
      </c>
      <c r="Q32" s="16"/>
      <c r="R32" s="17"/>
      <c r="S32" s="36"/>
      <c r="T32" s="37"/>
      <c r="U32" s="38"/>
      <c r="V32" s="37"/>
      <c r="W32" s="36"/>
      <c r="X32" s="64"/>
    </row>
    <row r="33" spans="1:24" s="2" customFormat="1" ht="18" customHeight="1">
      <c r="A33" s="18" t="s">
        <v>51</v>
      </c>
      <c r="B33" s="19" t="s">
        <v>52</v>
      </c>
      <c r="C33" s="40">
        <v>55070</v>
      </c>
      <c r="D33" s="41">
        <f t="shared" si="1"/>
        <v>104930652</v>
      </c>
      <c r="E33" s="42">
        <v>6657</v>
      </c>
      <c r="F33" s="41">
        <v>73410723</v>
      </c>
      <c r="G33" s="42">
        <v>48413</v>
      </c>
      <c r="H33" s="43">
        <v>31519929</v>
      </c>
      <c r="I33" s="85" t="s">
        <v>9</v>
      </c>
      <c r="J33" s="86" t="s">
        <v>144</v>
      </c>
      <c r="K33" s="36">
        <v>32948</v>
      </c>
      <c r="L33" s="37">
        <v>229890733</v>
      </c>
      <c r="M33" s="38">
        <v>7830</v>
      </c>
      <c r="N33" s="37">
        <v>191281173</v>
      </c>
      <c r="O33" s="36">
        <v>25118</v>
      </c>
      <c r="P33" s="64">
        <v>38609560</v>
      </c>
      <c r="Q33" s="16"/>
      <c r="R33" s="17"/>
      <c r="S33" s="36"/>
      <c r="T33" s="37"/>
      <c r="U33" s="38"/>
      <c r="V33" s="37"/>
      <c r="W33" s="36"/>
      <c r="X33" s="64"/>
    </row>
    <row r="34" spans="1:24" ht="18" customHeight="1">
      <c r="A34" s="16" t="s">
        <v>53</v>
      </c>
      <c r="B34" s="17" t="s">
        <v>54</v>
      </c>
      <c r="C34" s="36">
        <v>57692</v>
      </c>
      <c r="D34" s="37">
        <f t="shared" si="1"/>
        <v>112576640</v>
      </c>
      <c r="E34" s="38">
        <v>7025</v>
      </c>
      <c r="F34" s="37">
        <v>81701437</v>
      </c>
      <c r="G34" s="38">
        <v>50667</v>
      </c>
      <c r="H34" s="39">
        <v>30875203</v>
      </c>
      <c r="I34" s="85" t="s">
        <v>11</v>
      </c>
      <c r="J34" s="86" t="s">
        <v>145</v>
      </c>
      <c r="K34" s="36">
        <v>33404</v>
      </c>
      <c r="L34" s="37">
        <v>237613594</v>
      </c>
      <c r="M34" s="38">
        <v>8008</v>
      </c>
      <c r="N34" s="37">
        <v>197813120</v>
      </c>
      <c r="O34" s="36">
        <v>25396</v>
      </c>
      <c r="P34" s="64">
        <v>39800474</v>
      </c>
      <c r="Q34" s="16"/>
      <c r="R34" s="17"/>
      <c r="S34" s="36"/>
      <c r="T34" s="37"/>
      <c r="U34" s="38"/>
      <c r="V34" s="37"/>
      <c r="W34" s="36"/>
      <c r="X34" s="64"/>
    </row>
    <row r="35" spans="1:24" ht="18" customHeight="1">
      <c r="A35" s="16" t="s">
        <v>55</v>
      </c>
      <c r="B35" s="17" t="s">
        <v>56</v>
      </c>
      <c r="C35" s="36">
        <v>57228</v>
      </c>
      <c r="D35" s="37">
        <f t="shared" si="1"/>
        <v>117553860</v>
      </c>
      <c r="E35" s="38">
        <v>7305</v>
      </c>
      <c r="F35" s="37">
        <v>86705271</v>
      </c>
      <c r="G35" s="38">
        <v>49923</v>
      </c>
      <c r="H35" s="39">
        <v>30848589</v>
      </c>
      <c r="I35" s="87" t="s">
        <v>146</v>
      </c>
      <c r="J35" s="88" t="s">
        <v>147</v>
      </c>
      <c r="K35" s="89">
        <v>32576</v>
      </c>
      <c r="L35" s="90">
        <v>233713648</v>
      </c>
      <c r="M35" s="91">
        <v>7753</v>
      </c>
      <c r="N35" s="90">
        <v>192365105</v>
      </c>
      <c r="O35" s="89">
        <v>24823</v>
      </c>
      <c r="P35" s="92">
        <v>41348543</v>
      </c>
      <c r="Q35" s="16"/>
      <c r="R35" s="17"/>
      <c r="S35" s="36"/>
      <c r="T35" s="37"/>
      <c r="U35" s="38"/>
      <c r="V35" s="37"/>
      <c r="W35" s="36"/>
      <c r="X35" s="64"/>
    </row>
    <row r="36" spans="1:24" ht="18" customHeight="1">
      <c r="A36" s="16" t="s">
        <v>57</v>
      </c>
      <c r="B36" s="17" t="s">
        <v>58</v>
      </c>
      <c r="C36" s="36">
        <v>57835</v>
      </c>
      <c r="D36" s="37">
        <f t="shared" si="1"/>
        <v>119630665</v>
      </c>
      <c r="E36" s="38">
        <v>7341</v>
      </c>
      <c r="F36" s="37">
        <v>88396467</v>
      </c>
      <c r="G36" s="38">
        <v>50494</v>
      </c>
      <c r="H36" s="39">
        <v>31234198</v>
      </c>
      <c r="I36" s="73"/>
      <c r="J36" s="74" t="s">
        <v>101</v>
      </c>
      <c r="K36" s="75">
        <f aca="true" t="shared" si="4" ref="K36:P36">K35/K34*100</f>
        <v>97.5212549395282</v>
      </c>
      <c r="L36" s="76">
        <f t="shared" si="4"/>
        <v>98.35870249073376</v>
      </c>
      <c r="M36" s="77">
        <f t="shared" si="4"/>
        <v>96.81568431568431</v>
      </c>
      <c r="N36" s="76">
        <f t="shared" si="4"/>
        <v>97.24587782650615</v>
      </c>
      <c r="O36" s="75">
        <f t="shared" si="4"/>
        <v>97.74373917152307</v>
      </c>
      <c r="P36" s="78">
        <f t="shared" si="4"/>
        <v>103.8895742799445</v>
      </c>
      <c r="Q36" s="16"/>
      <c r="R36" s="17"/>
      <c r="S36" s="36"/>
      <c r="T36" s="37"/>
      <c r="U36" s="38"/>
      <c r="V36" s="37"/>
      <c r="W36" s="36"/>
      <c r="X36" s="64"/>
    </row>
    <row r="37" spans="1:24" ht="18" customHeight="1">
      <c r="A37" s="16" t="s">
        <v>59</v>
      </c>
      <c r="B37" s="17" t="s">
        <v>60</v>
      </c>
      <c r="C37" s="36">
        <v>57428</v>
      </c>
      <c r="D37" s="37">
        <f t="shared" si="1"/>
        <v>123467514</v>
      </c>
      <c r="E37" s="38">
        <v>7175</v>
      </c>
      <c r="F37" s="37">
        <v>91761157</v>
      </c>
      <c r="G37" s="38">
        <v>50253</v>
      </c>
      <c r="H37" s="39">
        <v>31706357</v>
      </c>
      <c r="I37" s="16"/>
      <c r="J37" s="17"/>
      <c r="K37" s="36"/>
      <c r="L37" s="37"/>
      <c r="M37" s="38"/>
      <c r="N37" s="37"/>
      <c r="O37" s="36"/>
      <c r="P37" s="64"/>
      <c r="Q37" s="16"/>
      <c r="R37" s="17"/>
      <c r="S37" s="36"/>
      <c r="T37" s="37"/>
      <c r="U37" s="38"/>
      <c r="V37" s="37"/>
      <c r="W37" s="36"/>
      <c r="X37" s="64"/>
    </row>
    <row r="38" spans="1:24" s="2" customFormat="1" ht="18" customHeight="1">
      <c r="A38" s="18" t="s">
        <v>61</v>
      </c>
      <c r="B38" s="19" t="s">
        <v>62</v>
      </c>
      <c r="C38" s="40">
        <v>55973</v>
      </c>
      <c r="D38" s="41">
        <f t="shared" si="1"/>
        <v>131259207</v>
      </c>
      <c r="E38" s="42">
        <v>7512</v>
      </c>
      <c r="F38" s="41">
        <v>99639300</v>
      </c>
      <c r="G38" s="42">
        <v>48461</v>
      </c>
      <c r="H38" s="43">
        <v>31619907</v>
      </c>
      <c r="I38" s="16"/>
      <c r="J38" s="17"/>
      <c r="K38" s="36"/>
      <c r="L38" s="37"/>
      <c r="M38" s="38"/>
      <c r="N38" s="37"/>
      <c r="O38" s="36"/>
      <c r="P38" s="64"/>
      <c r="Q38" s="16"/>
      <c r="R38" s="17"/>
      <c r="S38" s="36"/>
      <c r="T38" s="37"/>
      <c r="U38" s="38"/>
      <c r="V38" s="37"/>
      <c r="W38" s="36"/>
      <c r="X38" s="64"/>
    </row>
    <row r="39" spans="1:24" ht="18" customHeight="1">
      <c r="A39" s="16" t="s">
        <v>63</v>
      </c>
      <c r="B39" s="17" t="s">
        <v>64</v>
      </c>
      <c r="C39" s="36">
        <v>52108</v>
      </c>
      <c r="D39" s="37">
        <f t="shared" si="1"/>
        <v>126831729</v>
      </c>
      <c r="E39" s="38">
        <v>7474</v>
      </c>
      <c r="F39" s="37">
        <v>97444249</v>
      </c>
      <c r="G39" s="38">
        <v>44634</v>
      </c>
      <c r="H39" s="39">
        <v>29387480</v>
      </c>
      <c r="I39" s="16"/>
      <c r="J39" s="17"/>
      <c r="K39" s="36"/>
      <c r="L39" s="37"/>
      <c r="M39" s="38"/>
      <c r="N39" s="37"/>
      <c r="O39" s="36"/>
      <c r="P39" s="64"/>
      <c r="Q39" s="16"/>
      <c r="R39" s="17"/>
      <c r="S39" s="36"/>
      <c r="T39" s="37"/>
      <c r="U39" s="38"/>
      <c r="V39" s="37"/>
      <c r="W39" s="36"/>
      <c r="X39" s="64"/>
    </row>
    <row r="40" spans="1:24" ht="18" customHeight="1">
      <c r="A40" s="16" t="s">
        <v>65</v>
      </c>
      <c r="B40" s="17" t="s">
        <v>66</v>
      </c>
      <c r="C40" s="36">
        <v>49710</v>
      </c>
      <c r="D40" s="37">
        <f t="shared" si="1"/>
        <v>127032619</v>
      </c>
      <c r="E40" s="38">
        <v>7603</v>
      </c>
      <c r="F40" s="37">
        <v>99003873</v>
      </c>
      <c r="G40" s="38">
        <v>42107</v>
      </c>
      <c r="H40" s="39">
        <v>28028746</v>
      </c>
      <c r="I40" s="16"/>
      <c r="J40" s="17"/>
      <c r="K40" s="36"/>
      <c r="L40" s="37"/>
      <c r="M40" s="38"/>
      <c r="N40" s="37"/>
      <c r="O40" s="36"/>
      <c r="P40" s="64"/>
      <c r="Q40" s="16"/>
      <c r="R40" s="17"/>
      <c r="S40" s="36"/>
      <c r="T40" s="37"/>
      <c r="U40" s="38"/>
      <c r="V40" s="37"/>
      <c r="W40" s="36"/>
      <c r="X40" s="64"/>
    </row>
    <row r="41" spans="1:24" ht="18" customHeight="1">
      <c r="A41" s="16" t="s">
        <v>67</v>
      </c>
      <c r="B41" s="17" t="s">
        <v>68</v>
      </c>
      <c r="C41" s="36">
        <v>48069</v>
      </c>
      <c r="D41" s="37">
        <f t="shared" si="1"/>
        <v>129933594</v>
      </c>
      <c r="E41" s="38">
        <v>7569</v>
      </c>
      <c r="F41" s="37">
        <v>102575030</v>
      </c>
      <c r="G41" s="38">
        <v>40500</v>
      </c>
      <c r="H41" s="39">
        <v>27358564</v>
      </c>
      <c r="I41" s="16"/>
      <c r="J41" s="17"/>
      <c r="K41" s="36"/>
      <c r="L41" s="37"/>
      <c r="M41" s="38"/>
      <c r="N41" s="37"/>
      <c r="O41" s="36"/>
      <c r="P41" s="64"/>
      <c r="Q41" s="16"/>
      <c r="R41" s="17"/>
      <c r="S41" s="36"/>
      <c r="T41" s="37"/>
      <c r="U41" s="38"/>
      <c r="V41" s="37"/>
      <c r="W41" s="36"/>
      <c r="X41" s="64"/>
    </row>
    <row r="42" spans="1:24" ht="18" customHeight="1">
      <c r="A42" s="16" t="s">
        <v>69</v>
      </c>
      <c r="B42" s="17" t="s">
        <v>70</v>
      </c>
      <c r="C42" s="36">
        <v>49271</v>
      </c>
      <c r="D42" s="37">
        <f t="shared" si="1"/>
        <v>135521520</v>
      </c>
      <c r="E42" s="38">
        <v>7603</v>
      </c>
      <c r="F42" s="37">
        <v>107388013</v>
      </c>
      <c r="G42" s="38">
        <v>41668</v>
      </c>
      <c r="H42" s="39">
        <v>28133507</v>
      </c>
      <c r="I42" s="16"/>
      <c r="J42" s="17"/>
      <c r="K42" s="36"/>
      <c r="L42" s="37"/>
      <c r="M42" s="38"/>
      <c r="N42" s="37"/>
      <c r="O42" s="36"/>
      <c r="P42" s="64"/>
      <c r="Q42" s="16"/>
      <c r="R42" s="17"/>
      <c r="S42" s="36"/>
      <c r="T42" s="37"/>
      <c r="U42" s="38"/>
      <c r="V42" s="37"/>
      <c r="W42" s="36"/>
      <c r="X42" s="64"/>
    </row>
    <row r="43" spans="1:24" s="2" customFormat="1" ht="18" customHeight="1">
      <c r="A43" s="18" t="s">
        <v>71</v>
      </c>
      <c r="B43" s="19" t="s">
        <v>72</v>
      </c>
      <c r="C43" s="40">
        <v>49049</v>
      </c>
      <c r="D43" s="41">
        <f t="shared" si="1"/>
        <v>143491403</v>
      </c>
      <c r="E43" s="42">
        <v>8124</v>
      </c>
      <c r="F43" s="41">
        <v>117571987</v>
      </c>
      <c r="G43" s="42">
        <v>40925</v>
      </c>
      <c r="H43" s="43">
        <v>25919416</v>
      </c>
      <c r="I43" s="16"/>
      <c r="J43" s="17"/>
      <c r="K43" s="36"/>
      <c r="L43" s="37"/>
      <c r="M43" s="38"/>
      <c r="N43" s="37"/>
      <c r="O43" s="36"/>
      <c r="P43" s="64"/>
      <c r="Q43" s="16"/>
      <c r="R43" s="17"/>
      <c r="S43" s="36"/>
      <c r="T43" s="37"/>
      <c r="U43" s="38"/>
      <c r="V43" s="37"/>
      <c r="W43" s="36"/>
      <c r="X43" s="64"/>
    </row>
    <row r="44" spans="1:24" ht="18" customHeight="1">
      <c r="A44" s="16" t="s">
        <v>73</v>
      </c>
      <c r="B44" s="17" t="s">
        <v>74</v>
      </c>
      <c r="C44" s="36">
        <v>48923</v>
      </c>
      <c r="D44" s="37">
        <f t="shared" si="1"/>
        <v>150126866</v>
      </c>
      <c r="E44" s="38">
        <v>7795</v>
      </c>
      <c r="F44" s="37">
        <v>123386402</v>
      </c>
      <c r="G44" s="38">
        <v>41128</v>
      </c>
      <c r="H44" s="39">
        <v>26740464</v>
      </c>
      <c r="I44" s="16"/>
      <c r="J44" s="17"/>
      <c r="K44" s="36"/>
      <c r="L44" s="37"/>
      <c r="M44" s="38"/>
      <c r="N44" s="37"/>
      <c r="O44" s="36"/>
      <c r="P44" s="64"/>
      <c r="Q44" s="16"/>
      <c r="R44" s="17"/>
      <c r="S44" s="36"/>
      <c r="T44" s="37"/>
      <c r="U44" s="38"/>
      <c r="V44" s="37"/>
      <c r="W44" s="36"/>
      <c r="X44" s="64"/>
    </row>
    <row r="45" spans="1:24" ht="18" customHeight="1">
      <c r="A45" s="16" t="s">
        <v>75</v>
      </c>
      <c r="B45" s="17" t="s">
        <v>76</v>
      </c>
      <c r="C45" s="36">
        <v>48053</v>
      </c>
      <c r="D45" s="37">
        <f t="shared" si="1"/>
        <v>157785238</v>
      </c>
      <c r="E45" s="38">
        <v>8089</v>
      </c>
      <c r="F45" s="37">
        <v>131239971</v>
      </c>
      <c r="G45" s="38">
        <v>39964</v>
      </c>
      <c r="H45" s="39">
        <v>26545267</v>
      </c>
      <c r="I45" s="16"/>
      <c r="J45" s="17"/>
      <c r="K45" s="36"/>
      <c r="L45" s="37"/>
      <c r="M45" s="38"/>
      <c r="N45" s="37"/>
      <c r="O45" s="36"/>
      <c r="P45" s="64"/>
      <c r="Q45" s="16"/>
      <c r="R45" s="17"/>
      <c r="S45" s="36"/>
      <c r="T45" s="37"/>
      <c r="U45" s="38"/>
      <c r="V45" s="37"/>
      <c r="W45" s="36"/>
      <c r="X45" s="64"/>
    </row>
    <row r="46" spans="1:24" ht="18" customHeight="1" thickBot="1">
      <c r="A46" s="22" t="s">
        <v>77</v>
      </c>
      <c r="B46" s="23" t="s">
        <v>78</v>
      </c>
      <c r="C46" s="44">
        <v>49336</v>
      </c>
      <c r="D46" s="45">
        <f t="shared" si="1"/>
        <v>162501516</v>
      </c>
      <c r="E46" s="46">
        <v>7955</v>
      </c>
      <c r="F46" s="45">
        <v>134561236</v>
      </c>
      <c r="G46" s="46">
        <v>41381</v>
      </c>
      <c r="H46" s="47">
        <v>27940280</v>
      </c>
      <c r="I46" s="22"/>
      <c r="J46" s="23"/>
      <c r="K46" s="44"/>
      <c r="L46" s="45"/>
      <c r="M46" s="46"/>
      <c r="N46" s="45"/>
      <c r="O46" s="44"/>
      <c r="P46" s="65"/>
      <c r="Q46" s="22"/>
      <c r="R46" s="23"/>
      <c r="S46" s="44"/>
      <c r="T46" s="45"/>
      <c r="U46" s="46"/>
      <c r="V46" s="45"/>
      <c r="W46" s="44"/>
      <c r="X46" s="65"/>
    </row>
    <row r="47" spans="1:1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2" customFormat="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2" customFormat="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9:16" ht="12.75" customHeight="1">
      <c r="I63" s="3"/>
      <c r="J63" s="3"/>
      <c r="K63" s="3"/>
      <c r="L63" s="3"/>
      <c r="M63" s="3"/>
      <c r="N63" s="3"/>
      <c r="O63" s="3"/>
      <c r="P63" s="3"/>
    </row>
    <row r="64" spans="9:16" ht="12.75" customHeight="1">
      <c r="I64" s="3"/>
      <c r="J64" s="3"/>
      <c r="K64" s="3"/>
      <c r="L64" s="3"/>
      <c r="M64" s="3"/>
      <c r="N64" s="3"/>
      <c r="O64" s="3"/>
      <c r="P64" s="3"/>
    </row>
    <row r="65" spans="9:16" ht="12.75" customHeight="1">
      <c r="I65" s="3"/>
      <c r="J65" s="3"/>
      <c r="K65" s="3"/>
      <c r="L65" s="3"/>
      <c r="M65" s="3"/>
      <c r="N65" s="3"/>
      <c r="O65" s="3"/>
      <c r="P65" s="3"/>
    </row>
    <row r="66" spans="9:16" ht="12.75" customHeight="1">
      <c r="I66" s="3"/>
      <c r="J66" s="3"/>
      <c r="K66" s="3"/>
      <c r="L66" s="3"/>
      <c r="M66" s="3"/>
      <c r="N66" s="3"/>
      <c r="O66" s="3"/>
      <c r="P66" s="3"/>
    </row>
    <row r="67" spans="9:16" ht="12.75" customHeight="1">
      <c r="I67" s="3"/>
      <c r="J67" s="3"/>
      <c r="K67" s="3"/>
      <c r="L67" s="3"/>
      <c r="M67" s="3"/>
      <c r="N67" s="3"/>
      <c r="O67" s="3"/>
      <c r="P67" s="3"/>
    </row>
    <row r="68" spans="9:16" ht="13.5">
      <c r="I68" s="3"/>
      <c r="J68" s="3"/>
      <c r="K68" s="3"/>
      <c r="L68" s="3"/>
      <c r="M68" s="3"/>
      <c r="N68" s="3"/>
      <c r="O68" s="3"/>
      <c r="P68" s="3"/>
    </row>
  </sheetData>
  <sheetProtection/>
  <mergeCells count="18">
    <mergeCell ref="E3:F3"/>
    <mergeCell ref="G3:H3"/>
    <mergeCell ref="U3:V3"/>
    <mergeCell ref="W3:X3"/>
    <mergeCell ref="I3:J4"/>
    <mergeCell ref="K3:L3"/>
    <mergeCell ref="M3:N3"/>
    <mergeCell ref="O3:P3"/>
    <mergeCell ref="A1:H1"/>
    <mergeCell ref="G2:H2"/>
    <mergeCell ref="Q3:R4"/>
    <mergeCell ref="S3:T3"/>
    <mergeCell ref="I1:P1"/>
    <mergeCell ref="Q1:X1"/>
    <mergeCell ref="O2:P2"/>
    <mergeCell ref="W2:X2"/>
    <mergeCell ref="A3:B4"/>
    <mergeCell ref="C3:D3"/>
  </mergeCells>
  <printOptions horizontalCentered="1"/>
  <pageMargins left="0.5905511811023623" right="0.5905511811023623" top="0.7086614173228347" bottom="0.3937007874015748" header="0.3937007874015748" footer="0"/>
  <pageSetup horizontalDpi="300" verticalDpi="300" orientation="portrait" paperSize="9" scale="94" r:id="rId1"/>
  <colBreaks count="2" manualBreakCount="2">
    <brk id="8" max="45" man="1"/>
    <brk id="1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2015-09-08T05:19:10Z</cp:lastPrinted>
  <dcterms:created xsi:type="dcterms:W3CDTF">1999-04-09T05:08:03Z</dcterms:created>
  <dcterms:modified xsi:type="dcterms:W3CDTF">2020-09-28T00:50:02Z</dcterms:modified>
  <cp:category/>
  <cp:version/>
  <cp:contentType/>
  <cp:contentStatus/>
</cp:coreProperties>
</file>