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<sst xmlns="http://schemas.openxmlformats.org/spreadsheetml/2006/main" count="746" uniqueCount="63">
  <si>
    <t>そ　の　他</t>
  </si>
  <si>
    <t>合　　計</t>
  </si>
  <si>
    <t>１１．外貿貨物主要国別表（上位10カ国）</t>
  </si>
  <si>
    <t>（単位：トン・％）</t>
  </si>
  <si>
    <t>　　　</t>
  </si>
  <si>
    <t>輸　　　　　　　　　　　出</t>
  </si>
  <si>
    <t>輸　　　　　　　　　　　入</t>
  </si>
  <si>
    <t>合　　　　　　　　　　　計</t>
  </si>
  <si>
    <t>順位</t>
  </si>
  <si>
    <t>国・地域名</t>
  </si>
  <si>
    <t>当　月</t>
  </si>
  <si>
    <t>前年比</t>
  </si>
  <si>
    <t>構成比</t>
  </si>
  <si>
    <t>1月以降累計</t>
  </si>
  <si>
    <t>　　　</t>
  </si>
  <si>
    <t>順位</t>
  </si>
  <si>
    <t>１１．外貿貨物主要国別表（上位10カ国）</t>
  </si>
  <si>
    <t>（単位：トン・％）</t>
  </si>
  <si>
    <t>輸　　　　　　　　　　　出</t>
  </si>
  <si>
    <t>輸　　　　　　　　　　　入</t>
  </si>
  <si>
    <t>合　　　　　　　　　　　計</t>
  </si>
  <si>
    <t>国・地域名</t>
  </si>
  <si>
    <t>当　月</t>
  </si>
  <si>
    <t>前年比</t>
  </si>
  <si>
    <t>構成比</t>
  </si>
  <si>
    <t>1月以降累計</t>
  </si>
  <si>
    <t>合　　計</t>
  </si>
  <si>
    <t>そ　の　他</t>
  </si>
  <si>
    <t>アメリカ</t>
  </si>
  <si>
    <t>中国</t>
  </si>
  <si>
    <t>韓国</t>
  </si>
  <si>
    <t>オーストラリア</t>
  </si>
  <si>
    <t>タイ</t>
  </si>
  <si>
    <t>アラブ首長国</t>
  </si>
  <si>
    <t>サウジアラビア</t>
  </si>
  <si>
    <t>台湾</t>
  </si>
  <si>
    <t>ベルギー</t>
  </si>
  <si>
    <t>マレーシア</t>
  </si>
  <si>
    <t>インドネシア</t>
  </si>
  <si>
    <t>カナダ</t>
  </si>
  <si>
    <t>ベトナム</t>
  </si>
  <si>
    <t>全増</t>
  </si>
  <si>
    <t>パプアニューギニア</t>
  </si>
  <si>
    <t>カタール</t>
  </si>
  <si>
    <t>ブラジル</t>
  </si>
  <si>
    <t>ロシア</t>
  </si>
  <si>
    <t>令和５年１２月分</t>
  </si>
  <si>
    <t>令和５年１１月分</t>
  </si>
  <si>
    <t>令和５年１０月分</t>
  </si>
  <si>
    <t>令和５年９月分</t>
  </si>
  <si>
    <t>南アフリカ</t>
  </si>
  <si>
    <t>令和５年８月分</t>
  </si>
  <si>
    <t>フィリピン</t>
  </si>
  <si>
    <t>令和５年７月分</t>
  </si>
  <si>
    <t>令和５年６月分</t>
  </si>
  <si>
    <t>令和５年５月分</t>
  </si>
  <si>
    <t>オランダ</t>
  </si>
  <si>
    <t>令和５年４月分</t>
  </si>
  <si>
    <t>ブルネイ</t>
  </si>
  <si>
    <t>令和５年３月分</t>
  </si>
  <si>
    <t>令和５年２月分</t>
  </si>
  <si>
    <t>シンガポール</t>
  </si>
  <si>
    <t>令和５年１月分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</si>
</sst>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_ ;[Red]\-0.0\ "/>
    <numFmt numFmtId="180" formatCode="#,##0.0;[Red]\-#,##0.0"/>
    <numFmt numFmtId="181" formatCode="0.00000_);[Red]\(0.00000\)"/>
    <numFmt numFmtId="182" formatCode="0.000_);[Red]\(0.000\)"/>
    <numFmt numFmtId="183" formatCode="0.00_);[Red]\(0.0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10" xfId="48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 quotePrefix="1">
      <alignment horizontal="right" vertical="center" shrinkToFit="1"/>
    </xf>
    <xf numFmtId="180" fontId="5" fillId="0" borderId="12" xfId="42" applyNumberFormat="1" applyFont="1" applyBorder="1" applyAlignment="1">
      <alignment horizontal="right" vertical="center" shrinkToFit="1"/>
    </xf>
    <xf numFmtId="38" fontId="5" fillId="0" borderId="13" xfId="48" applyNumberFormat="1" applyFont="1" applyBorder="1" applyAlignment="1" quotePrefix="1">
      <alignment horizontal="right" vertical="center" shrinkToFit="1"/>
    </xf>
    <xf numFmtId="180" fontId="5" fillId="0" borderId="12" xfId="0" applyNumberFormat="1" applyFont="1" applyBorder="1" applyAlignment="1" quotePrefix="1">
      <alignment horizontal="right" vertical="center" shrinkToFit="1"/>
    </xf>
    <xf numFmtId="38" fontId="5" fillId="0" borderId="10" xfId="48" applyNumberFormat="1" applyFont="1" applyBorder="1" applyAlignment="1" quotePrefix="1">
      <alignment horizontal="right" vertical="center" shrinkToFit="1"/>
    </xf>
    <xf numFmtId="38" fontId="2" fillId="0" borderId="10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8" fontId="3" fillId="0" borderId="15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8" fontId="6" fillId="0" borderId="0" xfId="48" applyFont="1" applyAlignment="1">
      <alignment horizont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right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62</v>
      </c>
      <c r="B2" s="35"/>
      <c r="C2" s="37"/>
      <c r="E2" s="14"/>
      <c r="F2" s="44"/>
      <c r="G2" s="44"/>
      <c r="K2" s="44"/>
      <c r="L2" s="44"/>
      <c r="Q2" s="47" t="s">
        <v>17</v>
      </c>
      <c r="R2" s="47"/>
      <c r="S2" s="47"/>
    </row>
    <row r="3" spans="1:19" s="17" customFormat="1" ht="45" customHeight="1">
      <c r="A3" s="38" t="s">
        <v>14</v>
      </c>
      <c r="B3" s="48" t="s">
        <v>18</v>
      </c>
      <c r="C3" s="48"/>
      <c r="D3" s="48"/>
      <c r="E3" s="48"/>
      <c r="F3" s="48"/>
      <c r="G3" s="49"/>
      <c r="H3" s="45" t="s">
        <v>19</v>
      </c>
      <c r="I3" s="45"/>
      <c r="J3" s="45"/>
      <c r="K3" s="45"/>
      <c r="L3" s="45"/>
      <c r="M3" s="46"/>
      <c r="N3" s="45" t="s">
        <v>20</v>
      </c>
      <c r="O3" s="45"/>
      <c r="P3" s="45"/>
      <c r="Q3" s="45"/>
      <c r="R3" s="45"/>
      <c r="S3" s="46"/>
    </row>
    <row r="4" spans="1:19" ht="45" customHeight="1">
      <c r="A4" s="42" t="s">
        <v>15</v>
      </c>
      <c r="B4" s="32" t="s">
        <v>21</v>
      </c>
      <c r="C4" s="24" t="s">
        <v>22</v>
      </c>
      <c r="D4" s="25" t="s">
        <v>23</v>
      </c>
      <c r="E4" s="26" t="s">
        <v>24</v>
      </c>
      <c r="F4" s="27" t="s">
        <v>25</v>
      </c>
      <c r="G4" s="28" t="s">
        <v>23</v>
      </c>
      <c r="H4" s="29" t="s">
        <v>21</v>
      </c>
      <c r="I4" s="24" t="s">
        <v>22</v>
      </c>
      <c r="J4" s="25" t="s">
        <v>23</v>
      </c>
      <c r="K4" s="26" t="s">
        <v>24</v>
      </c>
      <c r="L4" s="27" t="s">
        <v>25</v>
      </c>
      <c r="M4" s="28" t="s">
        <v>23</v>
      </c>
      <c r="N4" s="29" t="s">
        <v>21</v>
      </c>
      <c r="O4" s="24" t="s">
        <v>22</v>
      </c>
      <c r="P4" s="25" t="s">
        <v>23</v>
      </c>
      <c r="Q4" s="26" t="s">
        <v>24</v>
      </c>
      <c r="R4" s="27" t="s">
        <v>25</v>
      </c>
      <c r="S4" s="28" t="s">
        <v>23</v>
      </c>
    </row>
    <row r="5" spans="1:19" ht="50.25" customHeight="1">
      <c r="A5" s="43"/>
      <c r="B5" s="31" t="s">
        <v>1</v>
      </c>
      <c r="C5" s="18">
        <f>IF(SUM(C6:C16)=0,"- ",SUM(C6:C16))</f>
        <v>2827155</v>
      </c>
      <c r="D5" s="19">
        <v>83.87464172776443</v>
      </c>
      <c r="E5" s="20">
        <f>IF(OR(SUM(C5)=0,SUM($C$5)=0),"- ",ROUND(C5/$C$5*100,1))</f>
        <v>100</v>
      </c>
      <c r="F5" s="21">
        <v>2827155</v>
      </c>
      <c r="G5" s="22">
        <v>83.87464172776443</v>
      </c>
      <c r="H5" s="30" t="s">
        <v>26</v>
      </c>
      <c r="I5" s="18">
        <f>IF(SUM(I6:I16)=0,"- ",SUM(I6:I16))</f>
        <v>5552560</v>
      </c>
      <c r="J5" s="19">
        <v>89.33202888261118</v>
      </c>
      <c r="K5" s="20">
        <f>IF(OR(SUM(I5)=0,SUM($I$5)=0),"- ",ROUND(I5/$I$5*100,1))</f>
        <v>100</v>
      </c>
      <c r="L5" s="21">
        <v>5552560</v>
      </c>
      <c r="M5" s="22">
        <v>89.33202888261118</v>
      </c>
      <c r="N5" s="30" t="s">
        <v>26</v>
      </c>
      <c r="O5" s="18">
        <f>IF(SUM(O6:O16)=0,"- ",SUM(O6:O16))</f>
        <v>8379715</v>
      </c>
      <c r="P5" s="19">
        <v>87.41313415535073</v>
      </c>
      <c r="Q5" s="20">
        <f>IF(OR(SUM(O5)=0,SUM($O$5)=0),"- ",ROUND(O5/$O$5*100,1))</f>
        <v>100</v>
      </c>
      <c r="R5" s="21">
        <v>8379715</v>
      </c>
      <c r="S5" s="22">
        <v>87.41313415535073</v>
      </c>
    </row>
    <row r="6" spans="1:19" ht="45" customHeight="1">
      <c r="A6" s="39">
        <v>1</v>
      </c>
      <c r="B6" s="33" t="s">
        <v>28</v>
      </c>
      <c r="C6" s="23">
        <v>311512</v>
      </c>
      <c r="D6" s="19">
        <v>105.58082468496437</v>
      </c>
      <c r="E6" s="20">
        <f aca="true" t="shared" si="0" ref="E6:E15">IF(OR(SUM(C6)=0,SUM($C$5)=0),"- ",ROUND(C6/$C$5*100,1))</f>
        <v>11</v>
      </c>
      <c r="F6" s="21">
        <v>311512</v>
      </c>
      <c r="G6" s="22">
        <v>105.58082468496437</v>
      </c>
      <c r="H6" s="34" t="s">
        <v>31</v>
      </c>
      <c r="I6" s="23">
        <v>1092202</v>
      </c>
      <c r="J6" s="19">
        <v>89.67146249109199</v>
      </c>
      <c r="K6" s="20">
        <f>IF(OR(SUM(I6)=0,SUM($I$5)=0),"- ",ROUND(I6/$I$5*100,1))</f>
        <v>19.7</v>
      </c>
      <c r="L6" s="21">
        <v>1092202</v>
      </c>
      <c r="M6" s="22">
        <v>89.67146249109199</v>
      </c>
      <c r="N6" s="34" t="s">
        <v>29</v>
      </c>
      <c r="O6" s="23">
        <v>1279208</v>
      </c>
      <c r="P6" s="19">
        <v>74.8275706754035</v>
      </c>
      <c r="Q6" s="20">
        <f>IF(OR(SUM(O6)=0,SUM($O$5)=0),"- ",ROUND(O6/$O$5*100,1))</f>
        <v>15.3</v>
      </c>
      <c r="R6" s="21">
        <v>1279208</v>
      </c>
      <c r="S6" s="22">
        <v>74.8275706754035</v>
      </c>
    </row>
    <row r="7" spans="1:19" ht="45" customHeight="1">
      <c r="A7" s="39">
        <v>2</v>
      </c>
      <c r="B7" s="33" t="s">
        <v>29</v>
      </c>
      <c r="C7" s="23">
        <v>263140</v>
      </c>
      <c r="D7" s="19">
        <v>70.84759179035962</v>
      </c>
      <c r="E7" s="20">
        <f t="shared" si="0"/>
        <v>9.3</v>
      </c>
      <c r="F7" s="21">
        <v>263140</v>
      </c>
      <c r="G7" s="22">
        <v>70.84759179035962</v>
      </c>
      <c r="H7" s="34" t="s">
        <v>29</v>
      </c>
      <c r="I7" s="23">
        <v>1016068</v>
      </c>
      <c r="J7" s="19">
        <v>75.93227533472235</v>
      </c>
      <c r="K7" s="20">
        <f aca="true" t="shared" si="1" ref="K7:K15">IF(OR(SUM(I7)=0,SUM($I$5)=0),"- ",ROUND(I7/$I$5*100,1))</f>
        <v>18.3</v>
      </c>
      <c r="L7" s="21">
        <v>1016068</v>
      </c>
      <c r="M7" s="22">
        <v>75.93227533472235</v>
      </c>
      <c r="N7" s="34" t="s">
        <v>31</v>
      </c>
      <c r="O7" s="23">
        <v>1261227</v>
      </c>
      <c r="P7" s="19">
        <v>87.52546005053495</v>
      </c>
      <c r="Q7" s="20">
        <f>IF(OR(SUM(O7)=0,SUM($O$5)=0),"- ",ROUND(O7/$O$5*100,1))</f>
        <v>15.1</v>
      </c>
      <c r="R7" s="21">
        <v>1261227</v>
      </c>
      <c r="S7" s="22">
        <v>87.52546005053495</v>
      </c>
    </row>
    <row r="8" spans="1:19" ht="45" customHeight="1">
      <c r="A8" s="39">
        <v>3</v>
      </c>
      <c r="B8" s="33" t="s">
        <v>30</v>
      </c>
      <c r="C8" s="23">
        <v>192569</v>
      </c>
      <c r="D8" s="19">
        <v>127.9290231717687</v>
      </c>
      <c r="E8" s="20">
        <f t="shared" si="0"/>
        <v>6.8</v>
      </c>
      <c r="F8" s="21">
        <v>192569</v>
      </c>
      <c r="G8" s="22">
        <v>127.9290231717687</v>
      </c>
      <c r="H8" s="34" t="s">
        <v>28</v>
      </c>
      <c r="I8" s="23">
        <v>460627</v>
      </c>
      <c r="J8" s="19">
        <v>93.69612178561403</v>
      </c>
      <c r="K8" s="20">
        <f t="shared" si="1"/>
        <v>8.3</v>
      </c>
      <c r="L8" s="21">
        <v>460627</v>
      </c>
      <c r="M8" s="22">
        <v>93.69612178561403</v>
      </c>
      <c r="N8" s="34" t="s">
        <v>28</v>
      </c>
      <c r="O8" s="23">
        <v>772139</v>
      </c>
      <c r="P8" s="19">
        <v>98.15359543591673</v>
      </c>
      <c r="Q8" s="20">
        <f aca="true" t="shared" si="2" ref="Q8:Q15">IF(OR(SUM(O8)=0,SUM($O$5)=0),"- ",ROUND(O8/$O$5*100,1))</f>
        <v>9.2</v>
      </c>
      <c r="R8" s="21">
        <v>772139</v>
      </c>
      <c r="S8" s="22">
        <v>98.15359543591673</v>
      </c>
    </row>
    <row r="9" spans="1:19" ht="45" customHeight="1">
      <c r="A9" s="39">
        <v>4</v>
      </c>
      <c r="B9" s="33" t="s">
        <v>31</v>
      </c>
      <c r="C9" s="23">
        <v>169025</v>
      </c>
      <c r="D9" s="19">
        <v>75.80310253431938</v>
      </c>
      <c r="E9" s="20">
        <f t="shared" si="0"/>
        <v>6</v>
      </c>
      <c r="F9" s="21">
        <v>169025</v>
      </c>
      <c r="G9" s="22">
        <v>75.80310253431938</v>
      </c>
      <c r="H9" s="34" t="s">
        <v>37</v>
      </c>
      <c r="I9" s="23">
        <v>324674</v>
      </c>
      <c r="J9" s="19">
        <v>385.1685766483973</v>
      </c>
      <c r="K9" s="20">
        <f t="shared" si="1"/>
        <v>5.8</v>
      </c>
      <c r="L9" s="21">
        <v>324674</v>
      </c>
      <c r="M9" s="22">
        <v>385.1685766483973</v>
      </c>
      <c r="N9" s="34" t="s">
        <v>34</v>
      </c>
      <c r="O9" s="23">
        <v>398631</v>
      </c>
      <c r="P9" s="19">
        <v>97.11716496452794</v>
      </c>
      <c r="Q9" s="20">
        <f t="shared" si="2"/>
        <v>4.8</v>
      </c>
      <c r="R9" s="21">
        <v>398631</v>
      </c>
      <c r="S9" s="22">
        <v>97.11716496452794</v>
      </c>
    </row>
    <row r="10" spans="1:19" ht="45" customHeight="1">
      <c r="A10" s="39">
        <v>5</v>
      </c>
      <c r="B10" s="33" t="s">
        <v>32</v>
      </c>
      <c r="C10" s="23">
        <v>164750</v>
      </c>
      <c r="D10" s="19">
        <v>105.84441032296196</v>
      </c>
      <c r="E10" s="20">
        <f t="shared" si="0"/>
        <v>5.8</v>
      </c>
      <c r="F10" s="21">
        <v>164750</v>
      </c>
      <c r="G10" s="22">
        <v>105.84441032296196</v>
      </c>
      <c r="H10" s="34" t="s">
        <v>34</v>
      </c>
      <c r="I10" s="23">
        <v>283333</v>
      </c>
      <c r="J10" s="19">
        <v>83.03528515327355</v>
      </c>
      <c r="K10" s="20">
        <f t="shared" si="1"/>
        <v>5.1</v>
      </c>
      <c r="L10" s="21">
        <v>283333</v>
      </c>
      <c r="M10" s="22">
        <v>83.03528515327355</v>
      </c>
      <c r="N10" s="34" t="s">
        <v>37</v>
      </c>
      <c r="O10" s="23">
        <v>388787</v>
      </c>
      <c r="P10" s="19">
        <v>251.40937514145483</v>
      </c>
      <c r="Q10" s="20">
        <f t="shared" si="2"/>
        <v>4.6</v>
      </c>
      <c r="R10" s="21">
        <v>388787</v>
      </c>
      <c r="S10" s="22">
        <v>251.40937514145483</v>
      </c>
    </row>
    <row r="11" spans="1:19" ht="45" customHeight="1">
      <c r="A11" s="39">
        <v>6</v>
      </c>
      <c r="B11" s="33" t="s">
        <v>33</v>
      </c>
      <c r="C11" s="23">
        <v>145453</v>
      </c>
      <c r="D11" s="19">
        <v>74.32979364900912</v>
      </c>
      <c r="E11" s="20">
        <f t="shared" si="0"/>
        <v>5.1</v>
      </c>
      <c r="F11" s="21">
        <v>145453</v>
      </c>
      <c r="G11" s="22">
        <v>74.32979364900912</v>
      </c>
      <c r="H11" s="34" t="s">
        <v>38</v>
      </c>
      <c r="I11" s="23">
        <v>256700</v>
      </c>
      <c r="J11" s="19">
        <v>175.38345916031838</v>
      </c>
      <c r="K11" s="20">
        <f t="shared" si="1"/>
        <v>4.6</v>
      </c>
      <c r="L11" s="21">
        <v>256700</v>
      </c>
      <c r="M11" s="22">
        <v>175.38345916031838</v>
      </c>
      <c r="N11" s="34" t="s">
        <v>30</v>
      </c>
      <c r="O11" s="23">
        <v>375110</v>
      </c>
      <c r="P11" s="19">
        <v>114.38477512449037</v>
      </c>
      <c r="Q11" s="20">
        <f t="shared" si="2"/>
        <v>4.5</v>
      </c>
      <c r="R11" s="21">
        <v>375110</v>
      </c>
      <c r="S11" s="22">
        <v>114.38477512449037</v>
      </c>
    </row>
    <row r="12" spans="1:19" ht="45" customHeight="1">
      <c r="A12" s="39">
        <v>7</v>
      </c>
      <c r="B12" s="33" t="s">
        <v>61</v>
      </c>
      <c r="C12" s="23">
        <v>127605</v>
      </c>
      <c r="D12" s="19">
        <v>148.0267736995963</v>
      </c>
      <c r="E12" s="20">
        <f t="shared" si="0"/>
        <v>4.5</v>
      </c>
      <c r="F12" s="21">
        <v>127605</v>
      </c>
      <c r="G12" s="22">
        <v>148.0267736995963</v>
      </c>
      <c r="H12" s="34" t="s">
        <v>39</v>
      </c>
      <c r="I12" s="23">
        <v>245594</v>
      </c>
      <c r="J12" s="19">
        <v>84.5057531380753</v>
      </c>
      <c r="K12" s="20">
        <f t="shared" si="1"/>
        <v>4.4</v>
      </c>
      <c r="L12" s="21">
        <v>245594</v>
      </c>
      <c r="M12" s="22">
        <v>84.5057531380753</v>
      </c>
      <c r="N12" s="34" t="s">
        <v>33</v>
      </c>
      <c r="O12" s="23">
        <v>366881</v>
      </c>
      <c r="P12" s="19">
        <v>98.73805743197782</v>
      </c>
      <c r="Q12" s="20">
        <f t="shared" si="2"/>
        <v>4.4</v>
      </c>
      <c r="R12" s="21">
        <v>366881</v>
      </c>
      <c r="S12" s="22">
        <v>98.73805743197782</v>
      </c>
    </row>
    <row r="13" spans="1:19" ht="45" customHeight="1">
      <c r="A13" s="39">
        <v>8</v>
      </c>
      <c r="B13" s="33" t="s">
        <v>34</v>
      </c>
      <c r="C13" s="23">
        <v>115298</v>
      </c>
      <c r="D13" s="19">
        <v>166.5097336953382</v>
      </c>
      <c r="E13" s="20">
        <f t="shared" si="0"/>
        <v>4.1</v>
      </c>
      <c r="F13" s="21">
        <v>115298</v>
      </c>
      <c r="G13" s="22">
        <v>166.5097336953382</v>
      </c>
      <c r="H13" s="34" t="s">
        <v>33</v>
      </c>
      <c r="I13" s="23">
        <v>221428</v>
      </c>
      <c r="J13" s="19">
        <v>125.8943394510018</v>
      </c>
      <c r="K13" s="20">
        <f t="shared" si="1"/>
        <v>4</v>
      </c>
      <c r="L13" s="21">
        <v>221428</v>
      </c>
      <c r="M13" s="22">
        <v>125.8943394510018</v>
      </c>
      <c r="N13" s="34" t="s">
        <v>38</v>
      </c>
      <c r="O13" s="23">
        <v>326808</v>
      </c>
      <c r="P13" s="19">
        <v>150.1792180578277</v>
      </c>
      <c r="Q13" s="20">
        <f t="shared" si="2"/>
        <v>3.9</v>
      </c>
      <c r="R13" s="21">
        <v>326808</v>
      </c>
      <c r="S13" s="22">
        <v>150.1792180578277</v>
      </c>
    </row>
    <row r="14" spans="1:19" ht="45" customHeight="1">
      <c r="A14" s="39">
        <v>9</v>
      </c>
      <c r="B14" s="33" t="s">
        <v>35</v>
      </c>
      <c r="C14" s="23">
        <v>97022</v>
      </c>
      <c r="D14" s="19">
        <v>59.95118484876571</v>
      </c>
      <c r="E14" s="20">
        <f t="shared" si="0"/>
        <v>3.4</v>
      </c>
      <c r="F14" s="21">
        <v>97022</v>
      </c>
      <c r="G14" s="22">
        <v>59.95118484876571</v>
      </c>
      <c r="H14" s="34" t="s">
        <v>30</v>
      </c>
      <c r="I14" s="23">
        <v>182541</v>
      </c>
      <c r="J14" s="19">
        <v>102.89275064962882</v>
      </c>
      <c r="K14" s="20">
        <f t="shared" si="1"/>
        <v>3.3</v>
      </c>
      <c r="L14" s="21">
        <v>182541</v>
      </c>
      <c r="M14" s="22">
        <v>102.89275064962882</v>
      </c>
      <c r="N14" s="34" t="s">
        <v>32</v>
      </c>
      <c r="O14" s="23">
        <v>297845</v>
      </c>
      <c r="P14" s="19">
        <v>92.55766111238867</v>
      </c>
      <c r="Q14" s="20">
        <f t="shared" si="2"/>
        <v>3.6</v>
      </c>
      <c r="R14" s="21">
        <v>297845</v>
      </c>
      <c r="S14" s="22">
        <v>92.55766111238867</v>
      </c>
    </row>
    <row r="15" spans="1:19" ht="45" customHeight="1">
      <c r="A15" s="39">
        <v>10</v>
      </c>
      <c r="B15" s="33" t="s">
        <v>36</v>
      </c>
      <c r="C15" s="23">
        <v>92895</v>
      </c>
      <c r="D15" s="19">
        <v>76.67767230705736</v>
      </c>
      <c r="E15" s="20">
        <f t="shared" si="0"/>
        <v>3.3</v>
      </c>
      <c r="F15" s="21">
        <v>92895</v>
      </c>
      <c r="G15" s="22">
        <v>76.67767230705736</v>
      </c>
      <c r="H15" s="34" t="s">
        <v>40</v>
      </c>
      <c r="I15" s="23">
        <v>182155</v>
      </c>
      <c r="J15" s="19">
        <v>108.94112018181275</v>
      </c>
      <c r="K15" s="20">
        <f t="shared" si="1"/>
        <v>3.3</v>
      </c>
      <c r="L15" s="21">
        <v>182155</v>
      </c>
      <c r="M15" s="22">
        <v>108.94112018181275</v>
      </c>
      <c r="N15" s="34" t="s">
        <v>39</v>
      </c>
      <c r="O15" s="23">
        <v>266539</v>
      </c>
      <c r="P15" s="19">
        <v>87.70240167416333</v>
      </c>
      <c r="Q15" s="20">
        <f t="shared" si="2"/>
        <v>3.2</v>
      </c>
      <c r="R15" s="21">
        <v>266539</v>
      </c>
      <c r="S15" s="22">
        <v>87.70240167416333</v>
      </c>
    </row>
    <row r="16" spans="1:19" ht="45" customHeight="1">
      <c r="A16" s="40"/>
      <c r="B16" s="31" t="s">
        <v>0</v>
      </c>
      <c r="C16" s="23">
        <v>1147886</v>
      </c>
      <c r="D16" s="19">
        <v>74.49214737152235</v>
      </c>
      <c r="E16" s="20">
        <f>IF(SUM(C16)=0,"- ",E5-SUM(E6:E15))</f>
        <v>40.7</v>
      </c>
      <c r="F16" s="21">
        <v>1147886</v>
      </c>
      <c r="G16" s="22">
        <v>74.49214737152235</v>
      </c>
      <c r="H16" s="30" t="s">
        <v>27</v>
      </c>
      <c r="I16" s="23">
        <v>1287238</v>
      </c>
      <c r="J16" s="19">
        <v>72.1183755244003</v>
      </c>
      <c r="K16" s="20">
        <f>IF(SUM(I16)=0,"- ",K5-SUM(K6:K15))</f>
        <v>23.200000000000003</v>
      </c>
      <c r="L16" s="21">
        <v>1287238</v>
      </c>
      <c r="M16" s="22">
        <v>72.1183755244003</v>
      </c>
      <c r="N16" s="30" t="s">
        <v>27</v>
      </c>
      <c r="O16" s="23">
        <v>2646540</v>
      </c>
      <c r="P16" s="19">
        <v>74.73540846032137</v>
      </c>
      <c r="Q16" s="20">
        <f>IF(SUM(O16)=0,"- ",Q5-SUM(Q6:Q15))</f>
        <v>31.400000000000006</v>
      </c>
      <c r="R16" s="21">
        <v>2646540</v>
      </c>
      <c r="S16" s="22">
        <v>74.73540846032137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48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3767332</v>
      </c>
      <c r="D5" s="19">
        <v>104.91696082322062</v>
      </c>
      <c r="E5" s="20">
        <f aca="true" t="shared" si="0" ref="E5:E15">IF(OR(SUM(C5)=0,SUM($C$5)=0),"- ",ROUND(C5/$C$5*100,1))</f>
        <v>100</v>
      </c>
      <c r="F5" s="21">
        <f>IF(SUM(F6:F16)=0,"- ",SUM(F6:F16))</f>
        <v>35440059</v>
      </c>
      <c r="G5" s="22">
        <v>101.1235538592596</v>
      </c>
      <c r="H5" s="30" t="s">
        <v>1</v>
      </c>
      <c r="I5" s="18">
        <f>IF(SUM(I6:I16)=0,"- ",SUM(I6:I16))</f>
        <v>6010332</v>
      </c>
      <c r="J5" s="19">
        <v>100.86773345604615</v>
      </c>
      <c r="K5" s="20">
        <f aca="true" t="shared" si="1" ref="K5:K15">IF(OR(SUM(I5)=0,SUM($I$5)=0),"- ",ROUND(I5/$I$5*100,1))</f>
        <v>100</v>
      </c>
      <c r="L5" s="21">
        <f>IF(SUM(L6:L16)=0,"- ",SUM(L6:L16))</f>
        <v>55156561</v>
      </c>
      <c r="M5" s="22">
        <v>98.11078187677705</v>
      </c>
      <c r="N5" s="30" t="s">
        <v>1</v>
      </c>
      <c r="O5" s="18">
        <f>IF(SUM(O6:O16)=0,"- ",SUM(O6:O16))</f>
        <v>9777664</v>
      </c>
      <c r="P5" s="19">
        <v>102.39032768753478</v>
      </c>
      <c r="Q5" s="20">
        <f aca="true" t="shared" si="2" ref="Q5:Q15">IF(OR(SUM(O5)=0,SUM($O$5)=0),"- ",ROUND(O5/$O$5*100,1))</f>
        <v>100</v>
      </c>
      <c r="R5" s="21">
        <f>IF(SUM(R6:R16)=0,"- ",SUM(R6:R16))</f>
        <v>90596620</v>
      </c>
      <c r="S5" s="22">
        <v>99.26770462557317</v>
      </c>
    </row>
    <row r="6" spans="1:19" ht="45" customHeight="1">
      <c r="A6" s="39">
        <v>1</v>
      </c>
      <c r="B6" s="33" t="s">
        <v>28</v>
      </c>
      <c r="C6" s="23">
        <v>462849</v>
      </c>
      <c r="D6" s="19">
        <v>119.08350399818872</v>
      </c>
      <c r="E6" s="20">
        <f t="shared" si="0"/>
        <v>12.3</v>
      </c>
      <c r="F6" s="21">
        <v>3734435</v>
      </c>
      <c r="G6" s="22">
        <v>108.3380402962442</v>
      </c>
      <c r="H6" s="34" t="s">
        <v>31</v>
      </c>
      <c r="I6" s="23">
        <v>1619604</v>
      </c>
      <c r="J6" s="19">
        <v>103.37961659763432</v>
      </c>
      <c r="K6" s="20">
        <f t="shared" si="1"/>
        <v>26.9</v>
      </c>
      <c r="L6" s="21">
        <v>11051979</v>
      </c>
      <c r="M6" s="22">
        <v>103.31697478124329</v>
      </c>
      <c r="N6" s="34" t="s">
        <v>31</v>
      </c>
      <c r="O6" s="23">
        <v>1856964</v>
      </c>
      <c r="P6" s="19">
        <v>103.6156248918906</v>
      </c>
      <c r="Q6" s="20">
        <f t="shared" si="2"/>
        <v>19</v>
      </c>
      <c r="R6" s="21">
        <v>13494683</v>
      </c>
      <c r="S6" s="22">
        <v>106.41571314791302</v>
      </c>
    </row>
    <row r="7" spans="1:19" ht="45" customHeight="1">
      <c r="A7" s="39">
        <v>2</v>
      </c>
      <c r="B7" s="33" t="s">
        <v>29</v>
      </c>
      <c r="C7" s="23">
        <v>448909</v>
      </c>
      <c r="D7" s="19">
        <v>91.84199973812564</v>
      </c>
      <c r="E7" s="20">
        <f t="shared" si="0"/>
        <v>11.9</v>
      </c>
      <c r="F7" s="21">
        <v>3913759</v>
      </c>
      <c r="G7" s="22">
        <v>87.51374334354837</v>
      </c>
      <c r="H7" s="34" t="s">
        <v>29</v>
      </c>
      <c r="I7" s="23">
        <v>1026892</v>
      </c>
      <c r="J7" s="19">
        <v>81.34925633256096</v>
      </c>
      <c r="K7" s="20">
        <f t="shared" si="1"/>
        <v>17.1</v>
      </c>
      <c r="L7" s="21">
        <v>10273447</v>
      </c>
      <c r="M7" s="22">
        <v>97.25446304533804</v>
      </c>
      <c r="N7" s="34" t="s">
        <v>29</v>
      </c>
      <c r="O7" s="23">
        <v>1475801</v>
      </c>
      <c r="P7" s="19">
        <v>84.27807749260612</v>
      </c>
      <c r="Q7" s="20">
        <f t="shared" si="2"/>
        <v>15.1</v>
      </c>
      <c r="R7" s="21">
        <v>14187206</v>
      </c>
      <c r="S7" s="22">
        <v>94.35720577433506</v>
      </c>
    </row>
    <row r="8" spans="1:19" ht="45" customHeight="1">
      <c r="A8" s="39">
        <v>3</v>
      </c>
      <c r="B8" s="33" t="s">
        <v>31</v>
      </c>
      <c r="C8" s="23">
        <v>237360</v>
      </c>
      <c r="D8" s="19">
        <v>105.25522262969548</v>
      </c>
      <c r="E8" s="20">
        <f t="shared" si="0"/>
        <v>6.3</v>
      </c>
      <c r="F8" s="21">
        <v>2442704</v>
      </c>
      <c r="G8" s="22">
        <v>123.12369861432511</v>
      </c>
      <c r="H8" s="34" t="s">
        <v>39</v>
      </c>
      <c r="I8" s="23">
        <v>424815</v>
      </c>
      <c r="J8" s="19">
        <v>139.44087757995905</v>
      </c>
      <c r="K8" s="20">
        <f t="shared" si="1"/>
        <v>7.1</v>
      </c>
      <c r="L8" s="21">
        <v>3133886</v>
      </c>
      <c r="M8" s="22">
        <v>111.90431725706614</v>
      </c>
      <c r="N8" s="34" t="s">
        <v>28</v>
      </c>
      <c r="O8" s="23">
        <v>787909</v>
      </c>
      <c r="P8" s="19">
        <v>116.90044510385758</v>
      </c>
      <c r="Q8" s="20">
        <f t="shared" si="2"/>
        <v>8.1</v>
      </c>
      <c r="R8" s="21">
        <v>8317202</v>
      </c>
      <c r="S8" s="22">
        <v>105.29933873317476</v>
      </c>
    </row>
    <row r="9" spans="1:19" ht="45" customHeight="1">
      <c r="A9" s="39">
        <v>4</v>
      </c>
      <c r="B9" s="33" t="s">
        <v>32</v>
      </c>
      <c r="C9" s="23">
        <v>202784</v>
      </c>
      <c r="D9" s="19">
        <v>102.2942351540588</v>
      </c>
      <c r="E9" s="20">
        <f t="shared" si="0"/>
        <v>5.4</v>
      </c>
      <c r="F9" s="21">
        <v>1952219</v>
      </c>
      <c r="G9" s="22">
        <v>102.84265890095024</v>
      </c>
      <c r="H9" s="34" t="s">
        <v>28</v>
      </c>
      <c r="I9" s="23">
        <v>325060</v>
      </c>
      <c r="J9" s="19">
        <v>113.92662376806717</v>
      </c>
      <c r="K9" s="20">
        <f t="shared" si="1"/>
        <v>5.4</v>
      </c>
      <c r="L9" s="21">
        <v>4582767</v>
      </c>
      <c r="M9" s="22">
        <v>102.94637485887115</v>
      </c>
      <c r="N9" s="34" t="s">
        <v>39</v>
      </c>
      <c r="O9" s="23">
        <v>474516</v>
      </c>
      <c r="P9" s="19">
        <v>144.34824932315274</v>
      </c>
      <c r="Q9" s="20">
        <f t="shared" si="2"/>
        <v>4.9</v>
      </c>
      <c r="R9" s="21">
        <v>3490867</v>
      </c>
      <c r="S9" s="22">
        <v>113.35743014662665</v>
      </c>
    </row>
    <row r="10" spans="1:19" ht="45" customHeight="1">
      <c r="A10" s="39">
        <v>5</v>
      </c>
      <c r="B10" s="33" t="s">
        <v>33</v>
      </c>
      <c r="C10" s="23">
        <v>191437</v>
      </c>
      <c r="D10" s="19">
        <v>106.67569389881699</v>
      </c>
      <c r="E10" s="20">
        <f t="shared" si="0"/>
        <v>5.1</v>
      </c>
      <c r="F10" s="21">
        <v>1839902</v>
      </c>
      <c r="G10" s="22">
        <v>95.04161133038998</v>
      </c>
      <c r="H10" s="34" t="s">
        <v>40</v>
      </c>
      <c r="I10" s="23">
        <v>282265</v>
      </c>
      <c r="J10" s="19">
        <v>120.73493620315755</v>
      </c>
      <c r="K10" s="20">
        <f t="shared" si="1"/>
        <v>4.7</v>
      </c>
      <c r="L10" s="21">
        <v>1985581</v>
      </c>
      <c r="M10" s="22">
        <v>103.899350204232</v>
      </c>
      <c r="N10" s="34" t="s">
        <v>33</v>
      </c>
      <c r="O10" s="23">
        <v>446288</v>
      </c>
      <c r="P10" s="19">
        <v>106.7396300964581</v>
      </c>
      <c r="Q10" s="20">
        <f t="shared" si="2"/>
        <v>4.6</v>
      </c>
      <c r="R10" s="21">
        <v>4362781</v>
      </c>
      <c r="S10" s="22">
        <v>115.41660130120694</v>
      </c>
    </row>
    <row r="11" spans="1:19" ht="45" customHeight="1">
      <c r="A11" s="39">
        <v>6</v>
      </c>
      <c r="B11" s="33" t="s">
        <v>35</v>
      </c>
      <c r="C11" s="23">
        <v>157385</v>
      </c>
      <c r="D11" s="19">
        <v>89.84957040504668</v>
      </c>
      <c r="E11" s="20">
        <f t="shared" si="0"/>
        <v>4.2</v>
      </c>
      <c r="F11" s="21">
        <v>1396774</v>
      </c>
      <c r="G11" s="22">
        <v>93.36643464996628</v>
      </c>
      <c r="H11" s="34" t="s">
        <v>34</v>
      </c>
      <c r="I11" s="23">
        <v>279029</v>
      </c>
      <c r="J11" s="19">
        <v>178.99554802868764</v>
      </c>
      <c r="K11" s="20">
        <f t="shared" si="1"/>
        <v>4.6</v>
      </c>
      <c r="L11" s="21">
        <v>3386707</v>
      </c>
      <c r="M11" s="22">
        <v>109.33128145927114</v>
      </c>
      <c r="N11" s="34" t="s">
        <v>34</v>
      </c>
      <c r="O11" s="23">
        <v>431031</v>
      </c>
      <c r="P11" s="19">
        <v>145.93411430119176</v>
      </c>
      <c r="Q11" s="20">
        <f t="shared" si="2"/>
        <v>4.4</v>
      </c>
      <c r="R11" s="21">
        <v>4534446</v>
      </c>
      <c r="S11" s="22">
        <v>112.16829625349223</v>
      </c>
    </row>
    <row r="12" spans="1:19" ht="45" customHeight="1">
      <c r="A12" s="39">
        <v>7</v>
      </c>
      <c r="B12" s="33" t="s">
        <v>34</v>
      </c>
      <c r="C12" s="23">
        <v>152002</v>
      </c>
      <c r="D12" s="19">
        <v>108.98231928531483</v>
      </c>
      <c r="E12" s="20">
        <f t="shared" si="0"/>
        <v>4</v>
      </c>
      <c r="F12" s="21">
        <v>1147739</v>
      </c>
      <c r="G12" s="22">
        <v>121.46902999527984</v>
      </c>
      <c r="H12" s="34" t="s">
        <v>33</v>
      </c>
      <c r="I12" s="23">
        <v>254851</v>
      </c>
      <c r="J12" s="19">
        <v>106.78770762449088</v>
      </c>
      <c r="K12" s="20">
        <f t="shared" si="1"/>
        <v>4.2</v>
      </c>
      <c r="L12" s="21">
        <v>2522879</v>
      </c>
      <c r="M12" s="22">
        <v>136.8053258487163</v>
      </c>
      <c r="N12" s="34" t="s">
        <v>40</v>
      </c>
      <c r="O12" s="23">
        <v>379886</v>
      </c>
      <c r="P12" s="19">
        <v>111.10344202315741</v>
      </c>
      <c r="Q12" s="20">
        <f t="shared" si="2"/>
        <v>3.9</v>
      </c>
      <c r="R12" s="21">
        <v>2956307</v>
      </c>
      <c r="S12" s="22">
        <v>102.50867037592086</v>
      </c>
    </row>
    <row r="13" spans="1:19" ht="45" customHeight="1">
      <c r="A13" s="39">
        <v>8</v>
      </c>
      <c r="B13" s="33" t="s">
        <v>36</v>
      </c>
      <c r="C13" s="23">
        <v>128244</v>
      </c>
      <c r="D13" s="19">
        <v>87.60135250520851</v>
      </c>
      <c r="E13" s="20">
        <f t="shared" si="0"/>
        <v>3.4</v>
      </c>
      <c r="F13" s="21">
        <v>1508695</v>
      </c>
      <c r="G13" s="22">
        <v>89.58230412601299</v>
      </c>
      <c r="H13" s="34" t="s">
        <v>44</v>
      </c>
      <c r="I13" s="23">
        <v>244593</v>
      </c>
      <c r="J13" s="19">
        <v>407.8249270529387</v>
      </c>
      <c r="K13" s="20">
        <f t="shared" si="1"/>
        <v>4.1</v>
      </c>
      <c r="L13" s="21">
        <v>1119461</v>
      </c>
      <c r="M13" s="22">
        <v>171.55543908688563</v>
      </c>
      <c r="N13" s="34" t="s">
        <v>32</v>
      </c>
      <c r="O13" s="23">
        <v>360333</v>
      </c>
      <c r="P13" s="19">
        <v>94.73597034349488</v>
      </c>
      <c r="Q13" s="20">
        <f t="shared" si="2"/>
        <v>3.7</v>
      </c>
      <c r="R13" s="21">
        <v>3666906</v>
      </c>
      <c r="S13" s="22">
        <v>102.65585080561851</v>
      </c>
    </row>
    <row r="14" spans="1:19" ht="45" customHeight="1">
      <c r="A14" s="39">
        <v>9</v>
      </c>
      <c r="B14" s="33" t="s">
        <v>30</v>
      </c>
      <c r="C14" s="23">
        <v>111346</v>
      </c>
      <c r="D14" s="19">
        <v>86.95441659963609</v>
      </c>
      <c r="E14" s="20">
        <f t="shared" si="0"/>
        <v>3</v>
      </c>
      <c r="F14" s="21">
        <v>1403949</v>
      </c>
      <c r="G14" s="22">
        <v>103.25173894305799</v>
      </c>
      <c r="H14" s="34" t="s">
        <v>37</v>
      </c>
      <c r="I14" s="23">
        <v>195863</v>
      </c>
      <c r="J14" s="19">
        <v>57.78470761433001</v>
      </c>
      <c r="K14" s="20">
        <f t="shared" si="1"/>
        <v>3.3</v>
      </c>
      <c r="L14" s="21">
        <v>3071330</v>
      </c>
      <c r="M14" s="22">
        <v>82.19705637159461</v>
      </c>
      <c r="N14" s="34" t="s">
        <v>37</v>
      </c>
      <c r="O14" s="23">
        <v>289632</v>
      </c>
      <c r="P14" s="19">
        <v>66.63261784802263</v>
      </c>
      <c r="Q14" s="20">
        <f t="shared" si="2"/>
        <v>3</v>
      </c>
      <c r="R14" s="21">
        <v>3867537</v>
      </c>
      <c r="S14" s="22">
        <v>83.18548648149299</v>
      </c>
    </row>
    <row r="15" spans="1:19" ht="45" customHeight="1">
      <c r="A15" s="39">
        <v>10</v>
      </c>
      <c r="B15" s="33" t="s">
        <v>40</v>
      </c>
      <c r="C15" s="23">
        <v>97621</v>
      </c>
      <c r="D15" s="19">
        <v>90.27947323641476</v>
      </c>
      <c r="E15" s="20">
        <f t="shared" si="0"/>
        <v>2.6</v>
      </c>
      <c r="F15" s="21">
        <v>970726</v>
      </c>
      <c r="G15" s="22">
        <v>99.77695457685097</v>
      </c>
      <c r="H15" s="34" t="s">
        <v>45</v>
      </c>
      <c r="I15" s="23">
        <v>187798</v>
      </c>
      <c r="J15" s="19">
        <v>885.2550202696333</v>
      </c>
      <c r="K15" s="20">
        <f t="shared" si="1"/>
        <v>3.1</v>
      </c>
      <c r="L15" s="21">
        <v>1000105</v>
      </c>
      <c r="M15" s="22">
        <v>57.08459619742348</v>
      </c>
      <c r="N15" s="34" t="s">
        <v>44</v>
      </c>
      <c r="O15" s="23">
        <v>276197</v>
      </c>
      <c r="P15" s="19">
        <v>290.2814562576197</v>
      </c>
      <c r="Q15" s="20">
        <f t="shared" si="2"/>
        <v>2.8</v>
      </c>
      <c r="R15" s="21">
        <v>1452683</v>
      </c>
      <c r="S15" s="22">
        <v>138.84292702321946</v>
      </c>
    </row>
    <row r="16" spans="1:19" ht="45" customHeight="1">
      <c r="A16" s="40"/>
      <c r="B16" s="31" t="s">
        <v>0</v>
      </c>
      <c r="C16" s="23">
        <v>1577395</v>
      </c>
      <c r="D16" s="19">
        <v>111.64268283015876</v>
      </c>
      <c r="E16" s="20">
        <f>IF(SUM(C16)=0,"- ",E5-SUM(E6:E15))</f>
        <v>41.79999999999999</v>
      </c>
      <c r="F16" s="21">
        <v>15129157</v>
      </c>
      <c r="G16" s="22">
        <v>101.87059787434785</v>
      </c>
      <c r="H16" s="30" t="s">
        <v>0</v>
      </c>
      <c r="I16" s="23">
        <v>1169562</v>
      </c>
      <c r="J16" s="19">
        <v>78.43113849554317</v>
      </c>
      <c r="K16" s="20">
        <f>IF(SUM(I16)=0,"- ",K5-SUM(K6:K15))</f>
        <v>19.500000000000014</v>
      </c>
      <c r="L16" s="21">
        <v>13028419</v>
      </c>
      <c r="M16" s="22">
        <v>88.55636157892248</v>
      </c>
      <c r="N16" s="30" t="s">
        <v>0</v>
      </c>
      <c r="O16" s="23">
        <v>2999107</v>
      </c>
      <c r="P16" s="19">
        <v>98.72517721508154</v>
      </c>
      <c r="Q16" s="20">
        <f>IF(SUM(O16)=0,"- ",Q5-SUM(Q6:Q15))</f>
        <v>30.5</v>
      </c>
      <c r="R16" s="21">
        <v>30266002</v>
      </c>
      <c r="S16" s="22">
        <v>92.85208920254769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47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3835810</v>
      </c>
      <c r="D5" s="19">
        <v>110.51634086356836</v>
      </c>
      <c r="E5" s="20">
        <f aca="true" t="shared" si="0" ref="E5:E15">IF(OR(SUM(C5)=0,SUM($C$5)=0),"- ",ROUND(C5/$C$5*100,1))</f>
        <v>100</v>
      </c>
      <c r="F5" s="21">
        <f>IF(SUM(F6:F16)=0,"- ",SUM(F6:F16))</f>
        <v>39275869</v>
      </c>
      <c r="G5" s="22">
        <v>101.9699456628397</v>
      </c>
      <c r="H5" s="30" t="s">
        <v>1</v>
      </c>
      <c r="I5" s="18">
        <f>IF(SUM(I6:I16)=0,"- ",SUM(I6:I16))</f>
        <v>5235783</v>
      </c>
      <c r="J5" s="19">
        <v>104.57653138264853</v>
      </c>
      <c r="K5" s="20">
        <f aca="true" t="shared" si="1" ref="K5:K15">IF(OR(SUM(I5)=0,SUM($I$5)=0),"- ",ROUND(I5/$I$5*100,1))</f>
        <v>100</v>
      </c>
      <c r="L5" s="21">
        <f>IF(SUM(L6:L16)=0,"- ",SUM(L6:L16))</f>
        <v>60392344</v>
      </c>
      <c r="M5" s="22">
        <v>98.63951353709854</v>
      </c>
      <c r="N5" s="30" t="s">
        <v>1</v>
      </c>
      <c r="O5" s="18">
        <f>IF(SUM(O6:O16)=0,"- ",SUM(O6:O16))</f>
        <v>9071593</v>
      </c>
      <c r="P5" s="19">
        <v>107.00838458689277</v>
      </c>
      <c r="Q5" s="20">
        <f aca="true" t="shared" si="2" ref="Q5:Q15">IF(OR(SUM(O5)=0,SUM($O$5)=0),"- ",ROUND(O5/$O$5*100,1))</f>
        <v>100</v>
      </c>
      <c r="R5" s="21">
        <f>IF(SUM(R6:R16)=0,"- ",SUM(R6:R16))</f>
        <v>99668213</v>
      </c>
      <c r="S5" s="22">
        <v>99.92561238419657</v>
      </c>
    </row>
    <row r="6" spans="1:19" ht="45" customHeight="1">
      <c r="A6" s="39">
        <v>1</v>
      </c>
      <c r="B6" s="33" t="s">
        <v>29</v>
      </c>
      <c r="C6" s="23">
        <v>435518</v>
      </c>
      <c r="D6" s="19">
        <v>103.412102158861</v>
      </c>
      <c r="E6" s="20">
        <f t="shared" si="0"/>
        <v>11.4</v>
      </c>
      <c r="F6" s="21">
        <v>4349277</v>
      </c>
      <c r="G6" s="22">
        <v>88.88205189408484</v>
      </c>
      <c r="H6" s="34" t="s">
        <v>31</v>
      </c>
      <c r="I6" s="23">
        <v>1313738</v>
      </c>
      <c r="J6" s="19">
        <v>126.25200851842455</v>
      </c>
      <c r="K6" s="20">
        <f t="shared" si="1"/>
        <v>25.1</v>
      </c>
      <c r="L6" s="21">
        <v>12365717</v>
      </c>
      <c r="M6" s="22">
        <v>105.3502020195566</v>
      </c>
      <c r="N6" s="34" t="s">
        <v>31</v>
      </c>
      <c r="O6" s="23">
        <v>1621678</v>
      </c>
      <c r="P6" s="19">
        <v>129.46898394569206</v>
      </c>
      <c r="Q6" s="20">
        <f t="shared" si="2"/>
        <v>17.9</v>
      </c>
      <c r="R6" s="21">
        <v>15116361</v>
      </c>
      <c r="S6" s="22">
        <v>108.48807789998622</v>
      </c>
    </row>
    <row r="7" spans="1:19" ht="45" customHeight="1">
      <c r="A7" s="39">
        <v>2</v>
      </c>
      <c r="B7" s="33" t="s">
        <v>28</v>
      </c>
      <c r="C7" s="23">
        <v>409481</v>
      </c>
      <c r="D7" s="19">
        <v>143.40582755480844</v>
      </c>
      <c r="E7" s="20">
        <f t="shared" si="0"/>
        <v>10.7</v>
      </c>
      <c r="F7" s="21">
        <v>4143916</v>
      </c>
      <c r="G7" s="22">
        <v>111.02071741091439</v>
      </c>
      <c r="H7" s="34" t="s">
        <v>29</v>
      </c>
      <c r="I7" s="23">
        <v>1035907</v>
      </c>
      <c r="J7" s="19">
        <v>95.10923854363298</v>
      </c>
      <c r="K7" s="20">
        <f t="shared" si="1"/>
        <v>19.8</v>
      </c>
      <c r="L7" s="21">
        <v>11309354</v>
      </c>
      <c r="M7" s="22">
        <v>97.0539483432391</v>
      </c>
      <c r="N7" s="34" t="s">
        <v>29</v>
      </c>
      <c r="O7" s="23">
        <v>1471425</v>
      </c>
      <c r="P7" s="19">
        <v>97.42445991720982</v>
      </c>
      <c r="Q7" s="20">
        <f t="shared" si="2"/>
        <v>16.2</v>
      </c>
      <c r="R7" s="21">
        <v>15658631</v>
      </c>
      <c r="S7" s="22">
        <v>94.63718635848267</v>
      </c>
    </row>
    <row r="8" spans="1:19" ht="45" customHeight="1">
      <c r="A8" s="39">
        <v>3</v>
      </c>
      <c r="B8" s="33" t="s">
        <v>31</v>
      </c>
      <c r="C8" s="23">
        <v>307940</v>
      </c>
      <c r="D8" s="19">
        <v>145.25951328581604</v>
      </c>
      <c r="E8" s="20">
        <f t="shared" si="0"/>
        <v>8</v>
      </c>
      <c r="F8" s="21">
        <v>2750644</v>
      </c>
      <c r="G8" s="22">
        <v>125.26066333445054</v>
      </c>
      <c r="H8" s="34" t="s">
        <v>28</v>
      </c>
      <c r="I8" s="23">
        <v>332340</v>
      </c>
      <c r="J8" s="19">
        <v>66.43305621243226</v>
      </c>
      <c r="K8" s="20">
        <f t="shared" si="1"/>
        <v>6.3</v>
      </c>
      <c r="L8" s="21">
        <v>4915107</v>
      </c>
      <c r="M8" s="22">
        <v>99.25761364042546</v>
      </c>
      <c r="N8" s="34" t="s">
        <v>28</v>
      </c>
      <c r="O8" s="23">
        <v>741821</v>
      </c>
      <c r="P8" s="19">
        <v>94.40292286998141</v>
      </c>
      <c r="Q8" s="20">
        <f t="shared" si="2"/>
        <v>8.2</v>
      </c>
      <c r="R8" s="21">
        <v>9059023</v>
      </c>
      <c r="S8" s="22">
        <v>104.3133861404836</v>
      </c>
    </row>
    <row r="9" spans="1:19" ht="45" customHeight="1">
      <c r="A9" s="39">
        <v>4</v>
      </c>
      <c r="B9" s="33" t="s">
        <v>33</v>
      </c>
      <c r="C9" s="23">
        <v>209891</v>
      </c>
      <c r="D9" s="19">
        <v>112.5046901298228</v>
      </c>
      <c r="E9" s="20">
        <f t="shared" si="0"/>
        <v>5.5</v>
      </c>
      <c r="F9" s="21">
        <v>2049793</v>
      </c>
      <c r="G9" s="22">
        <v>96.57660263855077</v>
      </c>
      <c r="H9" s="34" t="s">
        <v>45</v>
      </c>
      <c r="I9" s="23">
        <v>295193</v>
      </c>
      <c r="J9" s="19">
        <v>183.18584619967234</v>
      </c>
      <c r="K9" s="20">
        <f t="shared" si="1"/>
        <v>5.6</v>
      </c>
      <c r="L9" s="21">
        <v>1295298</v>
      </c>
      <c r="M9" s="22">
        <v>67.70626319184323</v>
      </c>
      <c r="N9" s="34" t="s">
        <v>34</v>
      </c>
      <c r="O9" s="23">
        <v>388693</v>
      </c>
      <c r="P9" s="19">
        <v>127.07992088012685</v>
      </c>
      <c r="Q9" s="20">
        <f t="shared" si="2"/>
        <v>4.3</v>
      </c>
      <c r="R9" s="21">
        <v>4923139</v>
      </c>
      <c r="S9" s="22">
        <v>113.21717421315365</v>
      </c>
    </row>
    <row r="10" spans="1:19" ht="45" customHeight="1">
      <c r="A10" s="39">
        <v>5</v>
      </c>
      <c r="B10" s="33" t="s">
        <v>32</v>
      </c>
      <c r="C10" s="23">
        <v>204777</v>
      </c>
      <c r="D10" s="19">
        <v>101.22692108060012</v>
      </c>
      <c r="E10" s="20">
        <f t="shared" si="0"/>
        <v>5.3</v>
      </c>
      <c r="F10" s="21">
        <v>2156996</v>
      </c>
      <c r="G10" s="22">
        <v>102.68705431379261</v>
      </c>
      <c r="H10" s="34" t="s">
        <v>34</v>
      </c>
      <c r="I10" s="23">
        <v>286967</v>
      </c>
      <c r="J10" s="19">
        <v>155.71913069430502</v>
      </c>
      <c r="K10" s="20">
        <f t="shared" si="1"/>
        <v>5.5</v>
      </c>
      <c r="L10" s="21">
        <v>3673674</v>
      </c>
      <c r="M10" s="22">
        <v>111.93601591253469</v>
      </c>
      <c r="N10" s="34" t="s">
        <v>32</v>
      </c>
      <c r="O10" s="23">
        <v>385811</v>
      </c>
      <c r="P10" s="19">
        <v>108.37418082635064</v>
      </c>
      <c r="Q10" s="20">
        <f t="shared" si="2"/>
        <v>4.3</v>
      </c>
      <c r="R10" s="21">
        <v>4052717</v>
      </c>
      <c r="S10" s="22">
        <v>103.17410452090957</v>
      </c>
    </row>
    <row r="11" spans="1:19" ht="45" customHeight="1">
      <c r="A11" s="39">
        <v>6</v>
      </c>
      <c r="B11" s="33" t="s">
        <v>36</v>
      </c>
      <c r="C11" s="23">
        <v>162230</v>
      </c>
      <c r="D11" s="19">
        <v>84.5383817697667</v>
      </c>
      <c r="E11" s="20">
        <f t="shared" si="0"/>
        <v>4.2</v>
      </c>
      <c r="F11" s="21">
        <v>1670925</v>
      </c>
      <c r="G11" s="22">
        <v>89.0663603484991</v>
      </c>
      <c r="H11" s="34" t="s">
        <v>39</v>
      </c>
      <c r="I11" s="23">
        <v>281523</v>
      </c>
      <c r="J11" s="19">
        <v>130.88796626481377</v>
      </c>
      <c r="K11" s="20">
        <f t="shared" si="1"/>
        <v>5.4</v>
      </c>
      <c r="L11" s="21">
        <v>3415409</v>
      </c>
      <c r="M11" s="22">
        <v>113.25832539680434</v>
      </c>
      <c r="N11" s="34" t="s">
        <v>33</v>
      </c>
      <c r="O11" s="23">
        <v>355286</v>
      </c>
      <c r="P11" s="19">
        <v>86.88292474170079</v>
      </c>
      <c r="Q11" s="20">
        <f t="shared" si="2"/>
        <v>3.9</v>
      </c>
      <c r="R11" s="21">
        <v>4718067</v>
      </c>
      <c r="S11" s="22">
        <v>112.63114849196243</v>
      </c>
    </row>
    <row r="12" spans="1:19" ht="45" customHeight="1">
      <c r="A12" s="39">
        <v>7</v>
      </c>
      <c r="B12" s="33" t="s">
        <v>30</v>
      </c>
      <c r="C12" s="23">
        <v>156824</v>
      </c>
      <c r="D12" s="19">
        <v>101.58508067911671</v>
      </c>
      <c r="E12" s="20">
        <f t="shared" si="0"/>
        <v>4.1</v>
      </c>
      <c r="F12" s="21">
        <v>1560773</v>
      </c>
      <c r="G12" s="22">
        <v>103.08180840110137</v>
      </c>
      <c r="H12" s="34" t="s">
        <v>38</v>
      </c>
      <c r="I12" s="23">
        <v>244765</v>
      </c>
      <c r="J12" s="19">
        <v>214.16883957790108</v>
      </c>
      <c r="K12" s="20">
        <f t="shared" si="1"/>
        <v>4.7</v>
      </c>
      <c r="L12" s="21">
        <v>1895593</v>
      </c>
      <c r="M12" s="22">
        <v>101.59314677841454</v>
      </c>
      <c r="N12" s="34" t="s">
        <v>38</v>
      </c>
      <c r="O12" s="23">
        <v>355152</v>
      </c>
      <c r="P12" s="19">
        <v>178.2605203983296</v>
      </c>
      <c r="Q12" s="20">
        <f t="shared" si="2"/>
        <v>3.9</v>
      </c>
      <c r="R12" s="21">
        <v>2873079</v>
      </c>
      <c r="S12" s="22">
        <v>104.41682282119011</v>
      </c>
    </row>
    <row r="13" spans="1:19" ht="45" customHeight="1">
      <c r="A13" s="39">
        <v>8</v>
      </c>
      <c r="B13" s="33" t="s">
        <v>35</v>
      </c>
      <c r="C13" s="23">
        <v>139021</v>
      </c>
      <c r="D13" s="19">
        <v>79.28019891191532</v>
      </c>
      <c r="E13" s="20">
        <f t="shared" si="0"/>
        <v>3.6</v>
      </c>
      <c r="F13" s="21">
        <v>1535795</v>
      </c>
      <c r="G13" s="22">
        <v>91.88855589466587</v>
      </c>
      <c r="H13" s="34" t="s">
        <v>37</v>
      </c>
      <c r="I13" s="23">
        <v>205756</v>
      </c>
      <c r="J13" s="19">
        <v>101.82462426200951</v>
      </c>
      <c r="K13" s="20">
        <f t="shared" si="1"/>
        <v>3.9</v>
      </c>
      <c r="L13" s="21">
        <v>3277086</v>
      </c>
      <c r="M13" s="22">
        <v>83.20404081232637</v>
      </c>
      <c r="N13" s="34" t="s">
        <v>39</v>
      </c>
      <c r="O13" s="23">
        <v>331987</v>
      </c>
      <c r="P13" s="19">
        <v>138.708787880054</v>
      </c>
      <c r="Q13" s="20">
        <f t="shared" si="2"/>
        <v>3.7</v>
      </c>
      <c r="R13" s="21">
        <v>3822854</v>
      </c>
      <c r="S13" s="22">
        <v>115.185652435789</v>
      </c>
    </row>
    <row r="14" spans="1:19" ht="45" customHeight="1">
      <c r="A14" s="39">
        <v>9</v>
      </c>
      <c r="B14" s="33" t="s">
        <v>38</v>
      </c>
      <c r="C14" s="23">
        <v>110387</v>
      </c>
      <c r="D14" s="19">
        <v>129.94961504956092</v>
      </c>
      <c r="E14" s="20">
        <f t="shared" si="0"/>
        <v>2.9</v>
      </c>
      <c r="F14" s="21">
        <v>977486</v>
      </c>
      <c r="G14" s="22">
        <v>110.36547018621829</v>
      </c>
      <c r="H14" s="34" t="s">
        <v>40</v>
      </c>
      <c r="I14" s="23">
        <v>194192</v>
      </c>
      <c r="J14" s="19">
        <v>97.22190236356082</v>
      </c>
      <c r="K14" s="20">
        <f t="shared" si="1"/>
        <v>3.7</v>
      </c>
      <c r="L14" s="21">
        <v>2179773</v>
      </c>
      <c r="M14" s="22">
        <v>103.26747687965197</v>
      </c>
      <c r="N14" s="34" t="s">
        <v>30</v>
      </c>
      <c r="O14" s="23">
        <v>324347</v>
      </c>
      <c r="P14" s="19">
        <v>101.62074605074348</v>
      </c>
      <c r="Q14" s="20">
        <f t="shared" si="2"/>
        <v>3.6</v>
      </c>
      <c r="R14" s="21">
        <v>3205848</v>
      </c>
      <c r="S14" s="22">
        <v>95.85535978261389</v>
      </c>
    </row>
    <row r="15" spans="1:19" ht="45" customHeight="1">
      <c r="A15" s="39">
        <v>10</v>
      </c>
      <c r="B15" s="33" t="s">
        <v>40</v>
      </c>
      <c r="C15" s="23">
        <v>106284</v>
      </c>
      <c r="D15" s="19">
        <v>132.71233424069126</v>
      </c>
      <c r="E15" s="20">
        <f t="shared" si="0"/>
        <v>2.8</v>
      </c>
      <c r="F15" s="21">
        <v>1077010</v>
      </c>
      <c r="G15" s="22">
        <v>102.2819003553717</v>
      </c>
      <c r="H15" s="34" t="s">
        <v>32</v>
      </c>
      <c r="I15" s="23">
        <v>181034</v>
      </c>
      <c r="J15" s="19">
        <v>117.78092957893094</v>
      </c>
      <c r="K15" s="20">
        <f t="shared" si="1"/>
        <v>3.5</v>
      </c>
      <c r="L15" s="21">
        <v>1895721</v>
      </c>
      <c r="M15" s="22">
        <v>103.73393145986505</v>
      </c>
      <c r="N15" s="34" t="s">
        <v>45</v>
      </c>
      <c r="O15" s="23">
        <v>304792</v>
      </c>
      <c r="P15" s="19">
        <v>177.0348212470595</v>
      </c>
      <c r="Q15" s="20">
        <f t="shared" si="2"/>
        <v>3.4</v>
      </c>
      <c r="R15" s="21">
        <v>1449208</v>
      </c>
      <c r="S15" s="22">
        <v>68.15568682042213</v>
      </c>
    </row>
    <row r="16" spans="1:19" ht="45" customHeight="1">
      <c r="A16" s="40"/>
      <c r="B16" s="31" t="s">
        <v>0</v>
      </c>
      <c r="C16" s="23">
        <v>1593457</v>
      </c>
      <c r="D16" s="19">
        <v>107.91348538472687</v>
      </c>
      <c r="E16" s="20">
        <f>IF(SUM(C16)=0,"- ",E5-SUM(E6:E15))</f>
        <v>41.5</v>
      </c>
      <c r="F16" s="21">
        <v>17003254</v>
      </c>
      <c r="G16" s="22">
        <v>103.22456133555762</v>
      </c>
      <c r="H16" s="30" t="s">
        <v>0</v>
      </c>
      <c r="I16" s="23">
        <v>864368</v>
      </c>
      <c r="J16" s="19">
        <v>75.40313470216665</v>
      </c>
      <c r="K16" s="20">
        <f>IF(SUM(I16)=0,"- ",K5-SUM(K6:K15))</f>
        <v>16.499999999999986</v>
      </c>
      <c r="L16" s="21">
        <v>14169612</v>
      </c>
      <c r="M16" s="22">
        <v>94.9092041675458</v>
      </c>
      <c r="N16" s="30" t="s">
        <v>0</v>
      </c>
      <c r="O16" s="23">
        <v>2790601</v>
      </c>
      <c r="P16" s="19">
        <v>95.30510018370457</v>
      </c>
      <c r="Q16" s="20">
        <f>IF(SUM(O16)=0,"- ",Q5-SUM(Q6:Q15))</f>
        <v>30.60000000000001</v>
      </c>
      <c r="R16" s="21">
        <v>34789286</v>
      </c>
      <c r="S16" s="22">
        <v>95.12606841632409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46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3788559</v>
      </c>
      <c r="D5" s="19">
        <v>110.79679450285667</v>
      </c>
      <c r="E5" s="20">
        <f aca="true" t="shared" si="0" ref="E5:E15">IF(OR(SUM(C5)=0,SUM($C$5)=0),"- ",ROUND(C5/$C$5*100,1))</f>
        <v>100</v>
      </c>
      <c r="F5" s="21">
        <f>IF(SUM(F6:F16)=0,"- ",SUM(F6:F16))</f>
        <v>43064428</v>
      </c>
      <c r="G5" s="22">
        <v>102.68966071281282</v>
      </c>
      <c r="H5" s="30" t="s">
        <v>1</v>
      </c>
      <c r="I5" s="18">
        <f>IF(SUM(I6:I16)=0,"- ",SUM(I6:I16))</f>
        <v>5595001</v>
      </c>
      <c r="J5" s="19">
        <v>99.86425959633785</v>
      </c>
      <c r="K5" s="20">
        <f aca="true" t="shared" si="1" ref="K5:K15">IF(OR(SUM(I5)=0,SUM($I$5)=0),"- ",ROUND(I5/$I$5*100,1))</f>
        <v>100</v>
      </c>
      <c r="L5" s="21">
        <f>IF(SUM(L6:L16)=0,"- ",SUM(L6:L16))</f>
        <v>65987345</v>
      </c>
      <c r="M5" s="22">
        <v>98.74219173569271</v>
      </c>
      <c r="N5" s="30" t="s">
        <v>1</v>
      </c>
      <c r="O5" s="18">
        <f>IF(SUM(O6:O16)=0,"- ",SUM(O6:O16))</f>
        <v>9383560</v>
      </c>
      <c r="P5" s="19">
        <v>104.00774463970335</v>
      </c>
      <c r="Q5" s="20">
        <f aca="true" t="shared" si="2" ref="Q5:Q15">IF(OR(SUM(O5)=0,SUM($O$5)=0),"- ",ROUND(O5/$O$5*100,1))</f>
        <v>100</v>
      </c>
      <c r="R5" s="21">
        <f>IF(SUM(R6:R16)=0,"- ",SUM(R6:R16))</f>
        <v>109051773</v>
      </c>
      <c r="S5" s="22">
        <v>100.26422434526387</v>
      </c>
    </row>
    <row r="6" spans="1:19" ht="45" customHeight="1">
      <c r="A6" s="39">
        <v>1</v>
      </c>
      <c r="B6" s="33" t="s">
        <v>29</v>
      </c>
      <c r="C6" s="23">
        <v>434412</v>
      </c>
      <c r="D6" s="19">
        <v>107.72878094265039</v>
      </c>
      <c r="E6" s="20">
        <f t="shared" si="0"/>
        <v>11.5</v>
      </c>
      <c r="F6" s="21">
        <v>4783689</v>
      </c>
      <c r="G6" s="22">
        <v>90.31692085370898</v>
      </c>
      <c r="H6" s="34" t="s">
        <v>31</v>
      </c>
      <c r="I6" s="23">
        <v>1831895</v>
      </c>
      <c r="J6" s="19">
        <v>112.06766289436223</v>
      </c>
      <c r="K6" s="20">
        <f t="shared" si="1"/>
        <v>32.7</v>
      </c>
      <c r="L6" s="21">
        <v>14197612</v>
      </c>
      <c r="M6" s="22">
        <v>106.1713424064776</v>
      </c>
      <c r="N6" s="34" t="s">
        <v>31</v>
      </c>
      <c r="O6" s="23">
        <v>2105341</v>
      </c>
      <c r="P6" s="19">
        <v>116.03107916777581</v>
      </c>
      <c r="Q6" s="20">
        <f t="shared" si="2"/>
        <v>22.4</v>
      </c>
      <c r="R6" s="21">
        <v>17221702</v>
      </c>
      <c r="S6" s="22">
        <v>109.35716533601081</v>
      </c>
    </row>
    <row r="7" spans="1:19" ht="45" customHeight="1">
      <c r="A7" s="39">
        <v>2</v>
      </c>
      <c r="B7" s="33" t="s">
        <v>28</v>
      </c>
      <c r="C7" s="23">
        <v>431130</v>
      </c>
      <c r="D7" s="19">
        <v>121.75924356932254</v>
      </c>
      <c r="E7" s="20">
        <f t="shared" si="0"/>
        <v>11.4</v>
      </c>
      <c r="F7" s="21">
        <v>4575046</v>
      </c>
      <c r="G7" s="22">
        <v>111.95114819124245</v>
      </c>
      <c r="H7" s="34" t="s">
        <v>29</v>
      </c>
      <c r="I7" s="23">
        <v>1137309</v>
      </c>
      <c r="J7" s="19">
        <v>127.13329160052763</v>
      </c>
      <c r="K7" s="20">
        <f t="shared" si="1"/>
        <v>20.3</v>
      </c>
      <c r="L7" s="21">
        <v>12446663</v>
      </c>
      <c r="M7" s="22">
        <v>99.1985161342821</v>
      </c>
      <c r="N7" s="34" t="s">
        <v>29</v>
      </c>
      <c r="O7" s="23">
        <v>1571721</v>
      </c>
      <c r="P7" s="19">
        <v>121.10413876744647</v>
      </c>
      <c r="Q7" s="20">
        <f t="shared" si="2"/>
        <v>16.7</v>
      </c>
      <c r="R7" s="21">
        <v>17230352</v>
      </c>
      <c r="S7" s="22">
        <v>96.5621981792429</v>
      </c>
    </row>
    <row r="8" spans="1:19" ht="45" customHeight="1">
      <c r="A8" s="39">
        <v>3</v>
      </c>
      <c r="B8" s="33" t="s">
        <v>31</v>
      </c>
      <c r="C8" s="23">
        <v>273446</v>
      </c>
      <c r="D8" s="19">
        <v>152.05805482956126</v>
      </c>
      <c r="E8" s="20">
        <f t="shared" si="0"/>
        <v>7.2</v>
      </c>
      <c r="F8" s="21">
        <v>3024090</v>
      </c>
      <c r="G8" s="22">
        <v>127.28905119443581</v>
      </c>
      <c r="H8" s="34" t="s">
        <v>28</v>
      </c>
      <c r="I8" s="23">
        <v>408253</v>
      </c>
      <c r="J8" s="19">
        <v>94.13561885788336</v>
      </c>
      <c r="K8" s="20">
        <f t="shared" si="1"/>
        <v>7.3</v>
      </c>
      <c r="L8" s="21">
        <v>5323360</v>
      </c>
      <c r="M8" s="22">
        <v>98.84515152105958</v>
      </c>
      <c r="N8" s="34" t="s">
        <v>28</v>
      </c>
      <c r="O8" s="23">
        <v>839383</v>
      </c>
      <c r="P8" s="19">
        <v>106.55178541960217</v>
      </c>
      <c r="Q8" s="20">
        <f t="shared" si="2"/>
        <v>8.9</v>
      </c>
      <c r="R8" s="21">
        <v>9898406</v>
      </c>
      <c r="S8" s="22">
        <v>104.49954603999072</v>
      </c>
    </row>
    <row r="9" spans="1:19" ht="45" customHeight="1">
      <c r="A9" s="39">
        <v>4</v>
      </c>
      <c r="B9" s="33" t="s">
        <v>33</v>
      </c>
      <c r="C9" s="23">
        <v>236435</v>
      </c>
      <c r="D9" s="19">
        <v>108.82933722434214</v>
      </c>
      <c r="E9" s="20">
        <f t="shared" si="0"/>
        <v>6.2</v>
      </c>
      <c r="F9" s="21">
        <v>2286228</v>
      </c>
      <c r="G9" s="22">
        <v>97.71432821046747</v>
      </c>
      <c r="H9" s="34" t="s">
        <v>39</v>
      </c>
      <c r="I9" s="23">
        <v>346310</v>
      </c>
      <c r="J9" s="19">
        <v>109.07126749562215</v>
      </c>
      <c r="K9" s="20">
        <f t="shared" si="1"/>
        <v>6.2</v>
      </c>
      <c r="L9" s="21">
        <v>3761719</v>
      </c>
      <c r="M9" s="22">
        <v>112.8594701629114</v>
      </c>
      <c r="N9" s="34" t="s">
        <v>33</v>
      </c>
      <c r="O9" s="23">
        <v>433832</v>
      </c>
      <c r="P9" s="19">
        <v>103.95169406239518</v>
      </c>
      <c r="Q9" s="20">
        <f t="shared" si="2"/>
        <v>4.6</v>
      </c>
      <c r="R9" s="21">
        <v>5151899</v>
      </c>
      <c r="S9" s="22">
        <v>111.84477152348504</v>
      </c>
    </row>
    <row r="10" spans="1:19" ht="45" customHeight="1">
      <c r="A10" s="39">
        <v>5</v>
      </c>
      <c r="B10" s="33" t="s">
        <v>35</v>
      </c>
      <c r="C10" s="23">
        <v>192659</v>
      </c>
      <c r="D10" s="19">
        <v>118.18047981548389</v>
      </c>
      <c r="E10" s="20">
        <f t="shared" si="0"/>
        <v>5.1</v>
      </c>
      <c r="F10" s="21">
        <v>1728454</v>
      </c>
      <c r="G10" s="22">
        <v>94.2251039583774</v>
      </c>
      <c r="H10" s="34" t="s">
        <v>37</v>
      </c>
      <c r="I10" s="23">
        <v>327062</v>
      </c>
      <c r="J10" s="19">
        <v>513.8606083459025</v>
      </c>
      <c r="K10" s="20">
        <f t="shared" si="1"/>
        <v>5.8</v>
      </c>
      <c r="L10" s="21">
        <v>3604148</v>
      </c>
      <c r="M10" s="22">
        <v>90.05277515564948</v>
      </c>
      <c r="N10" s="34" t="s">
        <v>39</v>
      </c>
      <c r="O10" s="23">
        <v>403508</v>
      </c>
      <c r="P10" s="19">
        <v>118.49828790254846</v>
      </c>
      <c r="Q10" s="20">
        <f t="shared" si="2"/>
        <v>4.3</v>
      </c>
      <c r="R10" s="21">
        <v>4226362</v>
      </c>
      <c r="S10" s="22">
        <v>115.49390457019916</v>
      </c>
    </row>
    <row r="11" spans="1:19" ht="45" customHeight="1">
      <c r="A11" s="39">
        <v>6</v>
      </c>
      <c r="B11" s="33" t="s">
        <v>32</v>
      </c>
      <c r="C11" s="23">
        <v>174294</v>
      </c>
      <c r="D11" s="19">
        <v>95.1402042609868</v>
      </c>
      <c r="E11" s="20">
        <f t="shared" si="0"/>
        <v>4.6</v>
      </c>
      <c r="F11" s="21">
        <v>2331290</v>
      </c>
      <c r="G11" s="22">
        <v>102.08166392993978</v>
      </c>
      <c r="H11" s="34" t="s">
        <v>33</v>
      </c>
      <c r="I11" s="23">
        <v>197397</v>
      </c>
      <c r="J11" s="19">
        <v>98.65558482060304</v>
      </c>
      <c r="K11" s="20">
        <f t="shared" si="1"/>
        <v>3.5</v>
      </c>
      <c r="L11" s="21">
        <v>2865671</v>
      </c>
      <c r="M11" s="22">
        <v>126.43104966584133</v>
      </c>
      <c r="N11" s="34" t="s">
        <v>37</v>
      </c>
      <c r="O11" s="23">
        <v>392218</v>
      </c>
      <c r="P11" s="19">
        <v>276.1223555915379</v>
      </c>
      <c r="Q11" s="20">
        <f t="shared" si="2"/>
        <v>4.2</v>
      </c>
      <c r="R11" s="21">
        <v>4554538</v>
      </c>
      <c r="S11" s="22">
        <v>89.67073425237932</v>
      </c>
    </row>
    <row r="12" spans="1:19" ht="45" customHeight="1">
      <c r="A12" s="39">
        <v>7</v>
      </c>
      <c r="B12" s="33" t="s">
        <v>34</v>
      </c>
      <c r="C12" s="23">
        <v>136502</v>
      </c>
      <c r="D12" s="19">
        <v>96.0578168102235</v>
      </c>
      <c r="E12" s="20">
        <f t="shared" si="0"/>
        <v>3.6</v>
      </c>
      <c r="F12" s="21">
        <v>1385967</v>
      </c>
      <c r="G12" s="22">
        <v>114.67863567235881</v>
      </c>
      <c r="H12" s="34" t="s">
        <v>32</v>
      </c>
      <c r="I12" s="23">
        <v>179330</v>
      </c>
      <c r="J12" s="19">
        <v>106.98157218109255</v>
      </c>
      <c r="K12" s="20">
        <f t="shared" si="1"/>
        <v>3.2</v>
      </c>
      <c r="L12" s="21">
        <v>2075051</v>
      </c>
      <c r="M12" s="22">
        <v>104.00679460942273</v>
      </c>
      <c r="N12" s="34" t="s">
        <v>32</v>
      </c>
      <c r="O12" s="23">
        <v>353624</v>
      </c>
      <c r="P12" s="19">
        <v>100.79812099514287</v>
      </c>
      <c r="Q12" s="20">
        <f t="shared" si="2"/>
        <v>3.8</v>
      </c>
      <c r="R12" s="21">
        <v>4406341</v>
      </c>
      <c r="S12" s="22">
        <v>102.97929752801038</v>
      </c>
    </row>
    <row r="13" spans="1:19" ht="45" customHeight="1">
      <c r="A13" s="39">
        <v>8</v>
      </c>
      <c r="B13" s="33" t="s">
        <v>30</v>
      </c>
      <c r="C13" s="23">
        <v>133750</v>
      </c>
      <c r="D13" s="19">
        <v>160.37554857430635</v>
      </c>
      <c r="E13" s="20">
        <f t="shared" si="0"/>
        <v>3.5</v>
      </c>
      <c r="F13" s="21">
        <v>1694523</v>
      </c>
      <c r="G13" s="22">
        <v>106.07282963664055</v>
      </c>
      <c r="H13" s="34" t="s">
        <v>30</v>
      </c>
      <c r="I13" s="23">
        <v>147755</v>
      </c>
      <c r="J13" s="19">
        <v>102.19106835330977</v>
      </c>
      <c r="K13" s="20">
        <f t="shared" si="1"/>
        <v>2.6</v>
      </c>
      <c r="L13" s="21">
        <v>1792830</v>
      </c>
      <c r="M13" s="22">
        <v>90.7789603734797</v>
      </c>
      <c r="N13" s="34" t="s">
        <v>30</v>
      </c>
      <c r="O13" s="23">
        <v>281505</v>
      </c>
      <c r="P13" s="19">
        <v>123.47522863346272</v>
      </c>
      <c r="Q13" s="20">
        <f t="shared" si="2"/>
        <v>3</v>
      </c>
      <c r="R13" s="21">
        <v>3487353</v>
      </c>
      <c r="S13" s="22">
        <v>97.617992587158</v>
      </c>
    </row>
    <row r="14" spans="1:19" ht="45" customHeight="1">
      <c r="A14" s="39">
        <v>9</v>
      </c>
      <c r="B14" s="33" t="s">
        <v>40</v>
      </c>
      <c r="C14" s="23">
        <v>118290</v>
      </c>
      <c r="D14" s="19">
        <v>129.1234581377579</v>
      </c>
      <c r="E14" s="20">
        <f t="shared" si="0"/>
        <v>3.1</v>
      </c>
      <c r="F14" s="21">
        <v>1195300</v>
      </c>
      <c r="G14" s="22">
        <v>104.43022491857361</v>
      </c>
      <c r="H14" s="34" t="s">
        <v>43</v>
      </c>
      <c r="I14" s="23">
        <v>144850</v>
      </c>
      <c r="J14" s="19">
        <v>91.38455326612241</v>
      </c>
      <c r="K14" s="20">
        <f t="shared" si="1"/>
        <v>2.6</v>
      </c>
      <c r="L14" s="21">
        <v>1689360</v>
      </c>
      <c r="M14" s="22">
        <v>67.42458257751277</v>
      </c>
      <c r="N14" s="34" t="s">
        <v>35</v>
      </c>
      <c r="O14" s="23">
        <v>279450</v>
      </c>
      <c r="P14" s="19">
        <v>108.08646917534028</v>
      </c>
      <c r="Q14" s="20">
        <f t="shared" si="2"/>
        <v>3</v>
      </c>
      <c r="R14" s="21">
        <v>2737151</v>
      </c>
      <c r="S14" s="22">
        <v>89.55453249518143</v>
      </c>
    </row>
    <row r="15" spans="1:19" ht="45" customHeight="1">
      <c r="A15" s="39">
        <v>10</v>
      </c>
      <c r="B15" s="33" t="s">
        <v>36</v>
      </c>
      <c r="C15" s="23">
        <v>110147</v>
      </c>
      <c r="D15" s="19">
        <v>62.12044306081934</v>
      </c>
      <c r="E15" s="20">
        <f t="shared" si="0"/>
        <v>2.9</v>
      </c>
      <c r="F15" s="21">
        <v>1781072</v>
      </c>
      <c r="G15" s="22">
        <v>86.73951972306813</v>
      </c>
      <c r="H15" s="34" t="s">
        <v>40</v>
      </c>
      <c r="I15" s="23">
        <v>143565</v>
      </c>
      <c r="J15" s="19">
        <v>82.77454581096741</v>
      </c>
      <c r="K15" s="20">
        <f t="shared" si="1"/>
        <v>2.6</v>
      </c>
      <c r="L15" s="21">
        <v>2323338</v>
      </c>
      <c r="M15" s="22">
        <v>101.7114633988313</v>
      </c>
      <c r="N15" s="34" t="s">
        <v>40</v>
      </c>
      <c r="O15" s="23">
        <v>261855</v>
      </c>
      <c r="P15" s="19">
        <v>98.79419432486579</v>
      </c>
      <c r="Q15" s="20">
        <f t="shared" si="2"/>
        <v>2.8</v>
      </c>
      <c r="R15" s="21">
        <v>3518638</v>
      </c>
      <c r="S15" s="22">
        <v>102.61902289873296</v>
      </c>
    </row>
    <row r="16" spans="1:19" ht="45" customHeight="1">
      <c r="A16" s="40"/>
      <c r="B16" s="31" t="s">
        <v>0</v>
      </c>
      <c r="C16" s="23">
        <v>1547494</v>
      </c>
      <c r="D16" s="19">
        <v>108.64783991810836</v>
      </c>
      <c r="E16" s="20">
        <f>IF(SUM(C16)=0,"- ",E5-SUM(E6:E15))</f>
        <v>40.9</v>
      </c>
      <c r="F16" s="21">
        <v>18278769</v>
      </c>
      <c r="G16" s="22">
        <v>103.17870519051498</v>
      </c>
      <c r="H16" s="30" t="s">
        <v>0</v>
      </c>
      <c r="I16" s="23">
        <v>731275</v>
      </c>
      <c r="J16" s="19">
        <v>51.70568117298768</v>
      </c>
      <c r="K16" s="20">
        <f>IF(SUM(I16)=0,"- ",K5-SUM(K6:K15))</f>
        <v>13.200000000000017</v>
      </c>
      <c r="L16" s="21">
        <v>15907593</v>
      </c>
      <c r="M16" s="22">
        <v>92.69634027722906</v>
      </c>
      <c r="N16" s="30" t="s">
        <v>0</v>
      </c>
      <c r="O16" s="23">
        <v>2461123</v>
      </c>
      <c r="P16" s="19">
        <v>78.89183191398175</v>
      </c>
      <c r="Q16" s="20">
        <f>IF(SUM(O16)=0,"- ",Q5-SUM(Q6:Q15))</f>
        <v>26.30000000000001</v>
      </c>
      <c r="R16" s="21">
        <v>36619031</v>
      </c>
      <c r="S16" s="22">
        <v>96.31803394066941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60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3460117</v>
      </c>
      <c r="D5" s="19">
        <v>95.22160565718298</v>
      </c>
      <c r="E5" s="20">
        <f aca="true" t="shared" si="0" ref="E5:E15">IF(OR(SUM(C5)=0,SUM($C$5)=0),"- ",ROUND(C5/$C$5*100,1))</f>
        <v>100</v>
      </c>
      <c r="F5" s="21">
        <f>IF(SUM(F6:F16)=0,"- ",SUM(F6:F16))</f>
        <v>6287272</v>
      </c>
      <c r="G5" s="22">
        <v>89.76119871344517</v>
      </c>
      <c r="H5" s="30" t="s">
        <v>1</v>
      </c>
      <c r="I5" s="18">
        <f>IF(SUM(I6:I16)=0,"- ",SUM(I6:I16))</f>
        <v>5704526</v>
      </c>
      <c r="J5" s="19">
        <v>103.21834583968361</v>
      </c>
      <c r="K5" s="20">
        <f aca="true" t="shared" si="1" ref="K5:K15">IF(OR(SUM(I5)=0,SUM($I$5)=0),"- ",ROUND(I5/$I$5*100,1))</f>
        <v>100</v>
      </c>
      <c r="L5" s="21">
        <f>IF(SUM(L6:L16)=0,"- ",SUM(L6:L16))</f>
        <v>11257086</v>
      </c>
      <c r="M5" s="22">
        <v>95.86779491789599</v>
      </c>
      <c r="N5" s="30" t="s">
        <v>1</v>
      </c>
      <c r="O5" s="18">
        <f>IF(SUM(O6:O16)=0,"- ",SUM(O6:O16))</f>
        <v>9164643</v>
      </c>
      <c r="P5" s="19">
        <v>100.04619880046867</v>
      </c>
      <c r="Q5" s="20">
        <f aca="true" t="shared" si="2" ref="Q5:Q15">IF(OR(SUM(O5)=0,SUM($O$5)=0),"- ",ROUND(O5/$O$5*100,1))</f>
        <v>100</v>
      </c>
      <c r="R5" s="21">
        <f>IF(SUM(R6:R16)=0,"- ",SUM(R6:R16))</f>
        <v>17544358</v>
      </c>
      <c r="S5" s="22">
        <v>93.58615588999584</v>
      </c>
    </row>
    <row r="6" spans="1:19" ht="45" customHeight="1">
      <c r="A6" s="39">
        <v>1</v>
      </c>
      <c r="B6" s="33" t="s">
        <v>28</v>
      </c>
      <c r="C6" s="23">
        <v>417972</v>
      </c>
      <c r="D6" s="19">
        <v>143.29616982762167</v>
      </c>
      <c r="E6" s="20">
        <f t="shared" si="0"/>
        <v>12.1</v>
      </c>
      <c r="F6" s="21">
        <v>729484</v>
      </c>
      <c r="G6" s="22">
        <v>124.33044160005453</v>
      </c>
      <c r="H6" s="34" t="s">
        <v>31</v>
      </c>
      <c r="I6" s="23">
        <v>1314471</v>
      </c>
      <c r="J6" s="19">
        <v>141.90584455542387</v>
      </c>
      <c r="K6" s="20">
        <f t="shared" si="1"/>
        <v>23</v>
      </c>
      <c r="L6" s="21">
        <v>2406673</v>
      </c>
      <c r="M6" s="22">
        <v>112.23572985521628</v>
      </c>
      <c r="N6" s="34" t="s">
        <v>31</v>
      </c>
      <c r="O6" s="23">
        <v>1496279</v>
      </c>
      <c r="P6" s="19">
        <v>135.5253981222001</v>
      </c>
      <c r="Q6" s="20">
        <f t="shared" si="2"/>
        <v>16.3</v>
      </c>
      <c r="R6" s="21">
        <v>2757506</v>
      </c>
      <c r="S6" s="22">
        <v>108.34819556934445</v>
      </c>
    </row>
    <row r="7" spans="1:19" ht="45" customHeight="1">
      <c r="A7" s="39">
        <v>2</v>
      </c>
      <c r="B7" s="33" t="s">
        <v>29</v>
      </c>
      <c r="C7" s="23">
        <v>378270</v>
      </c>
      <c r="D7" s="19">
        <v>75.79558615493742</v>
      </c>
      <c r="E7" s="20">
        <f t="shared" si="0"/>
        <v>10.9</v>
      </c>
      <c r="F7" s="21">
        <v>641410</v>
      </c>
      <c r="G7" s="22">
        <v>73.68437982131759</v>
      </c>
      <c r="H7" s="34" t="s">
        <v>29</v>
      </c>
      <c r="I7" s="23">
        <v>894730</v>
      </c>
      <c r="J7" s="19">
        <v>109.36629083832862</v>
      </c>
      <c r="K7" s="20">
        <f t="shared" si="1"/>
        <v>15.7</v>
      </c>
      <c r="L7" s="21">
        <v>1910798</v>
      </c>
      <c r="M7" s="22">
        <v>88.61762299719696</v>
      </c>
      <c r="N7" s="34" t="s">
        <v>29</v>
      </c>
      <c r="O7" s="23">
        <v>1273000</v>
      </c>
      <c r="P7" s="19">
        <v>96.64659838897029</v>
      </c>
      <c r="Q7" s="20">
        <f t="shared" si="2"/>
        <v>13.9</v>
      </c>
      <c r="R7" s="21">
        <v>2552208</v>
      </c>
      <c r="S7" s="22">
        <v>84.32281773846265</v>
      </c>
    </row>
    <row r="8" spans="1:19" ht="45" customHeight="1">
      <c r="A8" s="39">
        <v>3</v>
      </c>
      <c r="B8" s="33" t="s">
        <v>33</v>
      </c>
      <c r="C8" s="23">
        <v>224264</v>
      </c>
      <c r="D8" s="19">
        <v>87.73438386335806</v>
      </c>
      <c r="E8" s="20">
        <f t="shared" si="0"/>
        <v>6.5</v>
      </c>
      <c r="F8" s="21">
        <v>369717</v>
      </c>
      <c r="G8" s="22">
        <v>81.92212327416392</v>
      </c>
      <c r="H8" s="34" t="s">
        <v>37</v>
      </c>
      <c r="I8" s="23">
        <v>620823</v>
      </c>
      <c r="J8" s="19">
        <v>77.49476979613439</v>
      </c>
      <c r="K8" s="20">
        <f t="shared" si="1"/>
        <v>10.9</v>
      </c>
      <c r="L8" s="21">
        <v>945497</v>
      </c>
      <c r="M8" s="22">
        <v>106.78634756779346</v>
      </c>
      <c r="N8" s="34" t="s">
        <v>28</v>
      </c>
      <c r="O8" s="23">
        <v>845161</v>
      </c>
      <c r="P8" s="19">
        <v>100.61823783763191</v>
      </c>
      <c r="Q8" s="20">
        <f t="shared" si="2"/>
        <v>9.2</v>
      </c>
      <c r="R8" s="21">
        <v>1617300</v>
      </c>
      <c r="S8" s="22">
        <v>99.4262992490004</v>
      </c>
    </row>
    <row r="9" spans="1:19" ht="45" customHeight="1">
      <c r="A9" s="39">
        <v>4</v>
      </c>
      <c r="B9" s="33" t="s">
        <v>32</v>
      </c>
      <c r="C9" s="23">
        <v>203076</v>
      </c>
      <c r="D9" s="19">
        <v>100.24533638728595</v>
      </c>
      <c r="E9" s="20">
        <f t="shared" si="0"/>
        <v>5.9</v>
      </c>
      <c r="F9" s="21">
        <v>367826</v>
      </c>
      <c r="G9" s="22">
        <v>102.67815270550929</v>
      </c>
      <c r="H9" s="34" t="s">
        <v>34</v>
      </c>
      <c r="I9" s="23">
        <v>437855</v>
      </c>
      <c r="J9" s="19">
        <v>201.7811470310376</v>
      </c>
      <c r="K9" s="20">
        <f t="shared" si="1"/>
        <v>7.7</v>
      </c>
      <c r="L9" s="21">
        <v>721188</v>
      </c>
      <c r="M9" s="22">
        <v>129.1953817077649</v>
      </c>
      <c r="N9" s="34" t="s">
        <v>37</v>
      </c>
      <c r="O9" s="23">
        <v>701139</v>
      </c>
      <c r="P9" s="19">
        <v>78.56656215612932</v>
      </c>
      <c r="Q9" s="20">
        <f t="shared" si="2"/>
        <v>7.7</v>
      </c>
      <c r="R9" s="21">
        <v>1089926</v>
      </c>
      <c r="S9" s="22">
        <v>104.09423746749222</v>
      </c>
    </row>
    <row r="10" spans="1:19" ht="45" customHeight="1">
      <c r="A10" s="39">
        <v>5</v>
      </c>
      <c r="B10" s="33" t="s">
        <v>30</v>
      </c>
      <c r="C10" s="23">
        <v>188807</v>
      </c>
      <c r="D10" s="19">
        <v>158.39247663629806</v>
      </c>
      <c r="E10" s="20">
        <f t="shared" si="0"/>
        <v>5.5</v>
      </c>
      <c r="F10" s="21">
        <v>381376</v>
      </c>
      <c r="G10" s="22">
        <v>141.39176213250286</v>
      </c>
      <c r="H10" s="34" t="s">
        <v>28</v>
      </c>
      <c r="I10" s="23">
        <v>427189</v>
      </c>
      <c r="J10" s="19">
        <v>77.91381838609188</v>
      </c>
      <c r="K10" s="20">
        <f t="shared" si="1"/>
        <v>7.5</v>
      </c>
      <c r="L10" s="21">
        <v>887816</v>
      </c>
      <c r="M10" s="22">
        <v>85.37496802583321</v>
      </c>
      <c r="N10" s="34" t="s">
        <v>34</v>
      </c>
      <c r="O10" s="23">
        <v>560193</v>
      </c>
      <c r="P10" s="19">
        <v>183.10431388956076</v>
      </c>
      <c r="Q10" s="20">
        <f t="shared" si="2"/>
        <v>6.1</v>
      </c>
      <c r="R10" s="21">
        <v>958824</v>
      </c>
      <c r="S10" s="22">
        <v>133.83807505799783</v>
      </c>
    </row>
    <row r="11" spans="1:19" ht="45" customHeight="1">
      <c r="A11" s="39">
        <v>6</v>
      </c>
      <c r="B11" s="33" t="s">
        <v>31</v>
      </c>
      <c r="C11" s="23">
        <v>181808</v>
      </c>
      <c r="D11" s="19">
        <v>102.27722772277228</v>
      </c>
      <c r="E11" s="20">
        <f t="shared" si="0"/>
        <v>5.3</v>
      </c>
      <c r="F11" s="21">
        <v>350833</v>
      </c>
      <c r="G11" s="22">
        <v>87.54650782679</v>
      </c>
      <c r="H11" s="34" t="s">
        <v>39</v>
      </c>
      <c r="I11" s="23">
        <v>339820</v>
      </c>
      <c r="J11" s="19">
        <v>124.87689435698432</v>
      </c>
      <c r="K11" s="20">
        <f t="shared" si="1"/>
        <v>6</v>
      </c>
      <c r="L11" s="21">
        <v>585414</v>
      </c>
      <c r="M11" s="22">
        <v>104.0277353273579</v>
      </c>
      <c r="N11" s="34" t="s">
        <v>33</v>
      </c>
      <c r="O11" s="23">
        <v>508072</v>
      </c>
      <c r="P11" s="19">
        <v>118.76446360198037</v>
      </c>
      <c r="Q11" s="20">
        <f t="shared" si="2"/>
        <v>5.5</v>
      </c>
      <c r="R11" s="21">
        <v>874953</v>
      </c>
      <c r="S11" s="22">
        <v>109.4555949199868</v>
      </c>
    </row>
    <row r="12" spans="1:19" ht="45" customHeight="1">
      <c r="A12" s="39">
        <v>7</v>
      </c>
      <c r="B12" s="33" t="s">
        <v>36</v>
      </c>
      <c r="C12" s="23">
        <v>129751</v>
      </c>
      <c r="D12" s="19">
        <v>87.67788844890732</v>
      </c>
      <c r="E12" s="20">
        <f t="shared" si="0"/>
        <v>3.7</v>
      </c>
      <c r="F12" s="21">
        <v>222646</v>
      </c>
      <c r="G12" s="22">
        <v>82.72620533856488</v>
      </c>
      <c r="H12" s="34" t="s">
        <v>33</v>
      </c>
      <c r="I12" s="23">
        <v>283808</v>
      </c>
      <c r="J12" s="19">
        <v>164.83119507959648</v>
      </c>
      <c r="K12" s="20">
        <f t="shared" si="1"/>
        <v>5</v>
      </c>
      <c r="L12" s="21">
        <v>505236</v>
      </c>
      <c r="M12" s="22">
        <v>145.15564621550573</v>
      </c>
      <c r="N12" s="34" t="s">
        <v>32</v>
      </c>
      <c r="O12" s="23">
        <v>396490</v>
      </c>
      <c r="P12" s="19">
        <v>100.13005871582803</v>
      </c>
      <c r="Q12" s="20">
        <f t="shared" si="2"/>
        <v>4.3</v>
      </c>
      <c r="R12" s="21">
        <v>694335</v>
      </c>
      <c r="S12" s="22">
        <v>96.73516131234422</v>
      </c>
    </row>
    <row r="13" spans="1:19" ht="45" customHeight="1">
      <c r="A13" s="39">
        <v>8</v>
      </c>
      <c r="B13" s="33" t="s">
        <v>34</v>
      </c>
      <c r="C13" s="23">
        <v>122338</v>
      </c>
      <c r="D13" s="19">
        <v>137.54033300729648</v>
      </c>
      <c r="E13" s="20">
        <f t="shared" si="0"/>
        <v>3.5</v>
      </c>
      <c r="F13" s="21">
        <v>237636</v>
      </c>
      <c r="G13" s="22">
        <v>150.22093545144793</v>
      </c>
      <c r="H13" s="34" t="s">
        <v>32</v>
      </c>
      <c r="I13" s="23">
        <v>193414</v>
      </c>
      <c r="J13" s="19">
        <v>100.00930732796955</v>
      </c>
      <c r="K13" s="20">
        <f t="shared" si="1"/>
        <v>3.4</v>
      </c>
      <c r="L13" s="21">
        <v>326509</v>
      </c>
      <c r="M13" s="22">
        <v>90.81374100579356</v>
      </c>
      <c r="N13" s="34" t="s">
        <v>39</v>
      </c>
      <c r="O13" s="23">
        <v>364258</v>
      </c>
      <c r="P13" s="19">
        <v>122.12562654015724</v>
      </c>
      <c r="Q13" s="20">
        <f t="shared" si="2"/>
        <v>4</v>
      </c>
      <c r="R13" s="21">
        <v>630797</v>
      </c>
      <c r="S13" s="22">
        <v>104.75258146262401</v>
      </c>
    </row>
    <row r="14" spans="1:19" ht="45" customHeight="1">
      <c r="A14" s="39">
        <v>9</v>
      </c>
      <c r="B14" s="33" t="s">
        <v>35</v>
      </c>
      <c r="C14" s="23">
        <v>105773</v>
      </c>
      <c r="D14" s="19">
        <v>63.97225145456085</v>
      </c>
      <c r="E14" s="20">
        <f t="shared" si="0"/>
        <v>3.1</v>
      </c>
      <c r="F14" s="21">
        <v>202795</v>
      </c>
      <c r="G14" s="22">
        <v>61.98326899506995</v>
      </c>
      <c r="H14" s="34" t="s">
        <v>38</v>
      </c>
      <c r="I14" s="23">
        <v>172895</v>
      </c>
      <c r="J14" s="19">
        <v>70.77883532903489</v>
      </c>
      <c r="K14" s="20">
        <f t="shared" si="1"/>
        <v>3</v>
      </c>
      <c r="L14" s="21">
        <v>429595</v>
      </c>
      <c r="M14" s="22">
        <v>109.97209707147246</v>
      </c>
      <c r="N14" s="34" t="s">
        <v>30</v>
      </c>
      <c r="O14" s="23">
        <v>336580</v>
      </c>
      <c r="P14" s="19">
        <v>124.45828218136639</v>
      </c>
      <c r="Q14" s="20">
        <f t="shared" si="2"/>
        <v>3.7</v>
      </c>
      <c r="R14" s="21">
        <v>711690</v>
      </c>
      <c r="S14" s="22">
        <v>118.93751890543189</v>
      </c>
    </row>
    <row r="15" spans="1:19" ht="45" customHeight="1">
      <c r="A15" s="39">
        <v>10</v>
      </c>
      <c r="B15" s="33" t="s">
        <v>38</v>
      </c>
      <c r="C15" s="23">
        <v>101690</v>
      </c>
      <c r="D15" s="19">
        <v>158.79385999156764</v>
      </c>
      <c r="E15" s="20">
        <f t="shared" si="0"/>
        <v>2.9</v>
      </c>
      <c r="F15" s="21">
        <v>171798</v>
      </c>
      <c r="G15" s="22">
        <v>126.9887497597682</v>
      </c>
      <c r="H15" s="34" t="s">
        <v>42</v>
      </c>
      <c r="I15" s="23">
        <v>148733</v>
      </c>
      <c r="J15" s="19" t="s">
        <v>41</v>
      </c>
      <c r="K15" s="20">
        <f t="shared" si="1"/>
        <v>2.6</v>
      </c>
      <c r="L15" s="21">
        <v>148733</v>
      </c>
      <c r="M15" s="22">
        <v>49.87893543670437</v>
      </c>
      <c r="N15" s="34" t="s">
        <v>38</v>
      </c>
      <c r="O15" s="23">
        <v>274585</v>
      </c>
      <c r="P15" s="19">
        <v>89.06017890851534</v>
      </c>
      <c r="Q15" s="20">
        <f t="shared" si="2"/>
        <v>3</v>
      </c>
      <c r="R15" s="21">
        <v>601393</v>
      </c>
      <c r="S15" s="22">
        <v>114.34935713389336</v>
      </c>
    </row>
    <row r="16" spans="1:19" ht="45" customHeight="1">
      <c r="A16" s="40"/>
      <c r="B16" s="31" t="s">
        <v>0</v>
      </c>
      <c r="C16" s="23">
        <v>1406368</v>
      </c>
      <c r="D16" s="19">
        <v>86.73092696404014</v>
      </c>
      <c r="E16" s="20">
        <f>IF(SUM(C16)=0,"- ",E5-SUM(E6:E15))</f>
        <v>40.6</v>
      </c>
      <c r="F16" s="21">
        <v>2611751</v>
      </c>
      <c r="G16" s="22">
        <v>82.19680899945743</v>
      </c>
      <c r="H16" s="30" t="s">
        <v>0</v>
      </c>
      <c r="I16" s="23">
        <v>870788</v>
      </c>
      <c r="J16" s="19">
        <v>65.28204059417372</v>
      </c>
      <c r="K16" s="20">
        <f>IF(SUM(I16)=0,"- ",K5-SUM(K6:K15))</f>
        <v>15.199999999999989</v>
      </c>
      <c r="L16" s="21">
        <v>2389627</v>
      </c>
      <c r="M16" s="22">
        <v>79.67901350653386</v>
      </c>
      <c r="N16" s="30" t="s">
        <v>0</v>
      </c>
      <c r="O16" s="23">
        <v>2408886</v>
      </c>
      <c r="P16" s="19">
        <v>80.29429970157373</v>
      </c>
      <c r="Q16" s="20">
        <f>IF(SUM(O16)=0,"- ",Q5-SUM(Q6:Q15))</f>
        <v>26.299999999999997</v>
      </c>
      <c r="R16" s="21">
        <v>5055426</v>
      </c>
      <c r="S16" s="22">
        <v>77.28491837382386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59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3904944</v>
      </c>
      <c r="D5" s="19">
        <v>88.79867652827443</v>
      </c>
      <c r="E5" s="20">
        <f aca="true" t="shared" si="0" ref="E5:E15">IF(OR(SUM(C5)=0,SUM($C$5)=0),"- ",ROUND(C5/$C$5*100,1))</f>
        <v>100</v>
      </c>
      <c r="F5" s="21">
        <f>IF(SUM(F6:F16)=0,"- ",SUM(F6:F16))</f>
        <v>10192216</v>
      </c>
      <c r="G5" s="22">
        <v>89.38997197676753</v>
      </c>
      <c r="H5" s="30" t="s">
        <v>1</v>
      </c>
      <c r="I5" s="18">
        <f>IF(SUM(I6:I16)=0,"- ",SUM(I6:I16))</f>
        <v>5225221</v>
      </c>
      <c r="J5" s="19">
        <v>96.13839884911106</v>
      </c>
      <c r="K5" s="20">
        <f aca="true" t="shared" si="1" ref="K5:K15">IF(OR(SUM(I5)=0,SUM($I$5)=0),"- ",ROUND(I5/$I$5*100,1))</f>
        <v>100</v>
      </c>
      <c r="L5" s="21">
        <f>IF(SUM(L6:L16)=0,"- ",SUM(L6:L16))</f>
        <v>16482307</v>
      </c>
      <c r="M5" s="22">
        <v>95.95341671224496</v>
      </c>
      <c r="N5" s="30" t="s">
        <v>1</v>
      </c>
      <c r="O5" s="18">
        <f>IF(SUM(O6:O16)=0,"- ",SUM(O6:O16))</f>
        <v>9130165</v>
      </c>
      <c r="P5" s="19">
        <v>92.85579602930163</v>
      </c>
      <c r="Q5" s="20">
        <f aca="true" t="shared" si="2" ref="Q5:Q15">IF(OR(SUM(O5)=0,SUM($O$5)=0),"- ",ROUND(O5/$O$5*100,1))</f>
        <v>100</v>
      </c>
      <c r="R5" s="21">
        <f>IF(SUM(R6:R16)=0,"- ",SUM(R6:R16))</f>
        <v>26674523</v>
      </c>
      <c r="S5" s="22">
        <v>93.33487827042252</v>
      </c>
    </row>
    <row r="6" spans="1:19" ht="45" customHeight="1">
      <c r="A6" s="39">
        <v>1</v>
      </c>
      <c r="B6" s="33" t="s">
        <v>28</v>
      </c>
      <c r="C6" s="23">
        <v>515976</v>
      </c>
      <c r="D6" s="19">
        <v>124.48424694384197</v>
      </c>
      <c r="E6" s="20">
        <f t="shared" si="0"/>
        <v>13.2</v>
      </c>
      <c r="F6" s="21">
        <v>1245460</v>
      </c>
      <c r="G6" s="22">
        <v>124.39411478584648</v>
      </c>
      <c r="H6" s="34" t="s">
        <v>29</v>
      </c>
      <c r="I6" s="23">
        <v>1130656</v>
      </c>
      <c r="J6" s="19">
        <v>106.25018207105235</v>
      </c>
      <c r="K6" s="20">
        <f t="shared" si="1"/>
        <v>21.6</v>
      </c>
      <c r="L6" s="21">
        <v>3041454</v>
      </c>
      <c r="M6" s="22">
        <v>94.4441528978165</v>
      </c>
      <c r="N6" s="34" t="s">
        <v>29</v>
      </c>
      <c r="O6" s="23">
        <v>1604277</v>
      </c>
      <c r="P6" s="19">
        <v>100.43340424226565</v>
      </c>
      <c r="Q6" s="20">
        <f t="shared" si="2"/>
        <v>17.6</v>
      </c>
      <c r="R6" s="21">
        <v>4156485</v>
      </c>
      <c r="S6" s="22">
        <v>89.88811792221779</v>
      </c>
    </row>
    <row r="7" spans="1:19" ht="45" customHeight="1">
      <c r="A7" s="39">
        <v>2</v>
      </c>
      <c r="B7" s="33" t="s">
        <v>29</v>
      </c>
      <c r="C7" s="23">
        <v>473621</v>
      </c>
      <c r="D7" s="19">
        <v>88.82464474530624</v>
      </c>
      <c r="E7" s="20">
        <f t="shared" si="0"/>
        <v>12.1</v>
      </c>
      <c r="F7" s="21">
        <v>1115031</v>
      </c>
      <c r="G7" s="22">
        <v>79.43558843392995</v>
      </c>
      <c r="H7" s="34" t="s">
        <v>31</v>
      </c>
      <c r="I7" s="23">
        <v>835996</v>
      </c>
      <c r="J7" s="19">
        <v>103.75183831514153</v>
      </c>
      <c r="K7" s="20">
        <f t="shared" si="1"/>
        <v>16</v>
      </c>
      <c r="L7" s="21">
        <v>3242669</v>
      </c>
      <c r="M7" s="22">
        <v>109.91848659708407</v>
      </c>
      <c r="N7" s="34" t="s">
        <v>31</v>
      </c>
      <c r="O7" s="23">
        <v>1151456</v>
      </c>
      <c r="P7" s="19">
        <v>115.65633839033171</v>
      </c>
      <c r="Q7" s="20">
        <f t="shared" si="2"/>
        <v>12.6</v>
      </c>
      <c r="R7" s="21">
        <v>3908962</v>
      </c>
      <c r="S7" s="22">
        <v>110.40316328331863</v>
      </c>
    </row>
    <row r="8" spans="1:19" ht="45" customHeight="1">
      <c r="A8" s="39">
        <v>3</v>
      </c>
      <c r="B8" s="33" t="s">
        <v>31</v>
      </c>
      <c r="C8" s="23">
        <v>315460</v>
      </c>
      <c r="D8" s="19">
        <v>166.18989669105832</v>
      </c>
      <c r="E8" s="20">
        <f t="shared" si="0"/>
        <v>8.1</v>
      </c>
      <c r="F8" s="21">
        <v>666293</v>
      </c>
      <c r="G8" s="22">
        <v>112.824311921945</v>
      </c>
      <c r="H8" s="34" t="s">
        <v>37</v>
      </c>
      <c r="I8" s="23">
        <v>459716</v>
      </c>
      <c r="J8" s="19">
        <v>72.42462004786128</v>
      </c>
      <c r="K8" s="20">
        <f t="shared" si="1"/>
        <v>8.8</v>
      </c>
      <c r="L8" s="21">
        <v>1405213</v>
      </c>
      <c r="M8" s="22">
        <v>92.43843250813565</v>
      </c>
      <c r="N8" s="34" t="s">
        <v>28</v>
      </c>
      <c r="O8" s="23">
        <v>925732</v>
      </c>
      <c r="P8" s="19">
        <v>124.59062285082885</v>
      </c>
      <c r="Q8" s="20">
        <f t="shared" si="2"/>
        <v>10.1</v>
      </c>
      <c r="R8" s="21">
        <v>2543032</v>
      </c>
      <c r="S8" s="22">
        <v>107.3167314511715</v>
      </c>
    </row>
    <row r="9" spans="1:19" ht="45" customHeight="1">
      <c r="A9" s="39">
        <v>4</v>
      </c>
      <c r="B9" s="33" t="s">
        <v>32</v>
      </c>
      <c r="C9" s="23">
        <v>219462</v>
      </c>
      <c r="D9" s="19">
        <v>116.73759016149279</v>
      </c>
      <c r="E9" s="20">
        <f t="shared" si="0"/>
        <v>5.6</v>
      </c>
      <c r="F9" s="21">
        <v>587288</v>
      </c>
      <c r="G9" s="22">
        <v>107.51700754996082</v>
      </c>
      <c r="H9" s="34" t="s">
        <v>28</v>
      </c>
      <c r="I9" s="23">
        <v>409756</v>
      </c>
      <c r="J9" s="19">
        <v>124.72483319534409</v>
      </c>
      <c r="K9" s="20">
        <f t="shared" si="1"/>
        <v>7.8</v>
      </c>
      <c r="L9" s="21">
        <v>1297572</v>
      </c>
      <c r="M9" s="22">
        <v>94.82194924110111</v>
      </c>
      <c r="N9" s="34" t="s">
        <v>37</v>
      </c>
      <c r="O9" s="23">
        <v>555336</v>
      </c>
      <c r="P9" s="19">
        <v>76.58285802544046</v>
      </c>
      <c r="Q9" s="20">
        <f t="shared" si="2"/>
        <v>6.1</v>
      </c>
      <c r="R9" s="21">
        <v>1645262</v>
      </c>
      <c r="S9" s="22">
        <v>92.83721203181805</v>
      </c>
    </row>
    <row r="10" spans="1:19" ht="45" customHeight="1">
      <c r="A10" s="39">
        <v>5</v>
      </c>
      <c r="B10" s="33" t="s">
        <v>33</v>
      </c>
      <c r="C10" s="23">
        <v>197351</v>
      </c>
      <c r="D10" s="19">
        <v>59.76964498797648</v>
      </c>
      <c r="E10" s="20">
        <f t="shared" si="0"/>
        <v>5.1</v>
      </c>
      <c r="F10" s="21">
        <v>567068</v>
      </c>
      <c r="G10" s="22">
        <v>72.5625056782629</v>
      </c>
      <c r="H10" s="34" t="s">
        <v>43</v>
      </c>
      <c r="I10" s="23">
        <v>306518</v>
      </c>
      <c r="J10" s="19">
        <v>82.80667061089633</v>
      </c>
      <c r="K10" s="20">
        <f t="shared" si="1"/>
        <v>5.9</v>
      </c>
      <c r="L10" s="21">
        <v>473497</v>
      </c>
      <c r="M10" s="22">
        <v>56.779803290011735</v>
      </c>
      <c r="N10" s="34" t="s">
        <v>33</v>
      </c>
      <c r="O10" s="23">
        <v>398338</v>
      </c>
      <c r="P10" s="19">
        <v>73.86533055429872</v>
      </c>
      <c r="Q10" s="20">
        <f t="shared" si="2"/>
        <v>4.4</v>
      </c>
      <c r="R10" s="21">
        <v>1273291</v>
      </c>
      <c r="S10" s="22">
        <v>95.11797012499215</v>
      </c>
    </row>
    <row r="11" spans="1:19" ht="45" customHeight="1">
      <c r="A11" s="39">
        <v>6</v>
      </c>
      <c r="B11" s="33" t="s">
        <v>35</v>
      </c>
      <c r="C11" s="23">
        <v>139503</v>
      </c>
      <c r="D11" s="19">
        <v>93.21764348192151</v>
      </c>
      <c r="E11" s="20">
        <f t="shared" si="0"/>
        <v>3.6</v>
      </c>
      <c r="F11" s="21">
        <v>342298</v>
      </c>
      <c r="G11" s="22">
        <v>71.78617117211586</v>
      </c>
      <c r="H11" s="34" t="s">
        <v>39</v>
      </c>
      <c r="I11" s="23">
        <v>266869</v>
      </c>
      <c r="J11" s="19">
        <v>102.17388807424453</v>
      </c>
      <c r="K11" s="20">
        <f t="shared" si="1"/>
        <v>5.1</v>
      </c>
      <c r="L11" s="21">
        <v>852283</v>
      </c>
      <c r="M11" s="22">
        <v>103.4400604899149</v>
      </c>
      <c r="N11" s="34" t="s">
        <v>32</v>
      </c>
      <c r="O11" s="23">
        <v>384459</v>
      </c>
      <c r="P11" s="19">
        <v>119.12602677755295</v>
      </c>
      <c r="Q11" s="20">
        <f t="shared" si="2"/>
        <v>4.2</v>
      </c>
      <c r="R11" s="21">
        <v>1078794</v>
      </c>
      <c r="S11" s="22">
        <v>103.68014669842056</v>
      </c>
    </row>
    <row r="12" spans="1:19" ht="45" customHeight="1">
      <c r="A12" s="39">
        <v>7</v>
      </c>
      <c r="B12" s="33" t="s">
        <v>34</v>
      </c>
      <c r="C12" s="23">
        <v>129772</v>
      </c>
      <c r="D12" s="19">
        <v>155.95909096371787</v>
      </c>
      <c r="E12" s="20">
        <f t="shared" si="0"/>
        <v>3.3</v>
      </c>
      <c r="F12" s="21">
        <v>367408</v>
      </c>
      <c r="G12" s="22">
        <v>152.19884009942004</v>
      </c>
      <c r="H12" s="34" t="s">
        <v>38</v>
      </c>
      <c r="I12" s="23">
        <v>254304</v>
      </c>
      <c r="J12" s="19">
        <v>165.06386956070205</v>
      </c>
      <c r="K12" s="20">
        <f t="shared" si="1"/>
        <v>4.9</v>
      </c>
      <c r="L12" s="21">
        <v>683899</v>
      </c>
      <c r="M12" s="22">
        <v>125.55424597579604</v>
      </c>
      <c r="N12" s="34" t="s">
        <v>34</v>
      </c>
      <c r="O12" s="23">
        <v>367139</v>
      </c>
      <c r="P12" s="19">
        <v>157.7877676971278</v>
      </c>
      <c r="Q12" s="20">
        <f t="shared" si="2"/>
        <v>4</v>
      </c>
      <c r="R12" s="21">
        <v>1325963</v>
      </c>
      <c r="S12" s="22">
        <v>139.70961505028527</v>
      </c>
    </row>
    <row r="13" spans="1:19" ht="45" customHeight="1">
      <c r="A13" s="39">
        <v>8</v>
      </c>
      <c r="B13" s="33" t="s">
        <v>36</v>
      </c>
      <c r="C13" s="23">
        <v>128016</v>
      </c>
      <c r="D13" s="19">
        <v>64.83299992403332</v>
      </c>
      <c r="E13" s="20">
        <f t="shared" si="0"/>
        <v>3.3</v>
      </c>
      <c r="F13" s="21">
        <v>350662</v>
      </c>
      <c r="G13" s="22">
        <v>75.1540428340881</v>
      </c>
      <c r="H13" s="34" t="s">
        <v>34</v>
      </c>
      <c r="I13" s="23">
        <v>237367</v>
      </c>
      <c r="J13" s="19">
        <v>158.8057804241654</v>
      </c>
      <c r="K13" s="20">
        <f t="shared" si="1"/>
        <v>4.5</v>
      </c>
      <c r="L13" s="21">
        <v>958555</v>
      </c>
      <c r="M13" s="22">
        <v>135.44938779259135</v>
      </c>
      <c r="N13" s="34" t="s">
        <v>38</v>
      </c>
      <c r="O13" s="23">
        <v>336522</v>
      </c>
      <c r="P13" s="19">
        <v>138.06483905112782</v>
      </c>
      <c r="Q13" s="20">
        <f t="shared" si="2"/>
        <v>3.7</v>
      </c>
      <c r="R13" s="21">
        <v>937915</v>
      </c>
      <c r="S13" s="22">
        <v>121.85968495507153</v>
      </c>
    </row>
    <row r="14" spans="1:19" ht="45" customHeight="1">
      <c r="A14" s="39">
        <v>9</v>
      </c>
      <c r="B14" s="33" t="s">
        <v>30</v>
      </c>
      <c r="C14" s="23">
        <v>124976</v>
      </c>
      <c r="D14" s="19">
        <v>84.01296064749458</v>
      </c>
      <c r="E14" s="20">
        <f t="shared" si="0"/>
        <v>3.2</v>
      </c>
      <c r="F14" s="21">
        <v>506352</v>
      </c>
      <c r="G14" s="22">
        <v>120.99558410276998</v>
      </c>
      <c r="H14" s="34" t="s">
        <v>40</v>
      </c>
      <c r="I14" s="23">
        <v>214018</v>
      </c>
      <c r="J14" s="19">
        <v>89.36406530544073</v>
      </c>
      <c r="K14" s="20">
        <f t="shared" si="1"/>
        <v>4.1</v>
      </c>
      <c r="L14" s="21">
        <v>544119</v>
      </c>
      <c r="M14" s="22">
        <v>92.45076883867131</v>
      </c>
      <c r="N14" s="34" t="s">
        <v>43</v>
      </c>
      <c r="O14" s="23">
        <v>332734</v>
      </c>
      <c r="P14" s="19">
        <v>69.69798531192265</v>
      </c>
      <c r="Q14" s="20">
        <f t="shared" si="2"/>
        <v>3.6</v>
      </c>
      <c r="R14" s="21">
        <v>544433</v>
      </c>
      <c r="S14" s="22">
        <v>51.0427311643675</v>
      </c>
    </row>
    <row r="15" spans="1:19" ht="45" customHeight="1">
      <c r="A15" s="39">
        <v>10</v>
      </c>
      <c r="B15" s="33" t="s">
        <v>40</v>
      </c>
      <c r="C15" s="23">
        <v>100364</v>
      </c>
      <c r="D15" s="19">
        <v>87.17752723103382</v>
      </c>
      <c r="E15" s="20">
        <f t="shared" si="0"/>
        <v>2.6</v>
      </c>
      <c r="F15" s="21">
        <v>275776</v>
      </c>
      <c r="G15" s="22">
        <v>91.21265842880956</v>
      </c>
      <c r="H15" s="34" t="s">
        <v>33</v>
      </c>
      <c r="I15" s="23">
        <v>200987</v>
      </c>
      <c r="J15" s="19">
        <v>96.12463532450141</v>
      </c>
      <c r="K15" s="20">
        <f t="shared" si="1"/>
        <v>3.8</v>
      </c>
      <c r="L15" s="21">
        <v>706223</v>
      </c>
      <c r="M15" s="22">
        <v>126.75521174538504</v>
      </c>
      <c r="N15" s="34" t="s">
        <v>40</v>
      </c>
      <c r="O15" s="23">
        <v>314382</v>
      </c>
      <c r="P15" s="19">
        <v>88.65420623998918</v>
      </c>
      <c r="Q15" s="20">
        <f t="shared" si="2"/>
        <v>3.4</v>
      </c>
      <c r="R15" s="21">
        <v>819895</v>
      </c>
      <c r="S15" s="22">
        <v>92.03058949774046</v>
      </c>
    </row>
    <row r="16" spans="1:19" ht="45" customHeight="1">
      <c r="A16" s="40"/>
      <c r="B16" s="31" t="s">
        <v>0</v>
      </c>
      <c r="C16" s="23">
        <v>1560443</v>
      </c>
      <c r="D16" s="19">
        <v>76.20753429708496</v>
      </c>
      <c r="E16" s="20">
        <f>IF(SUM(C16)=0,"- ",E5-SUM(E6:E15))</f>
        <v>39.9</v>
      </c>
      <c r="F16" s="21">
        <v>4168580</v>
      </c>
      <c r="G16" s="22">
        <v>80.58143556112192</v>
      </c>
      <c r="H16" s="30" t="s">
        <v>0</v>
      </c>
      <c r="I16" s="23">
        <v>909034</v>
      </c>
      <c r="J16" s="19">
        <v>74.60589208566964</v>
      </c>
      <c r="K16" s="20">
        <f>IF(SUM(I16)=0,"- ",K5-SUM(K6:K15))</f>
        <v>17.5</v>
      </c>
      <c r="L16" s="21">
        <v>3276823</v>
      </c>
      <c r="M16" s="22">
        <v>80.66178731264569</v>
      </c>
      <c r="N16" s="30" t="s">
        <v>0</v>
      </c>
      <c r="O16" s="23">
        <v>2759790</v>
      </c>
      <c r="P16" s="19">
        <v>76.63769300769462</v>
      </c>
      <c r="Q16" s="20">
        <f>IF(SUM(O16)=0,"- ",Q5-SUM(Q6:Q15))</f>
        <v>30.299999999999983</v>
      </c>
      <c r="R16" s="21">
        <v>8440491</v>
      </c>
      <c r="S16" s="22">
        <v>82.6088611836887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57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3659825</v>
      </c>
      <c r="D5" s="19">
        <v>99.75055717165847</v>
      </c>
      <c r="E5" s="20">
        <f aca="true" t="shared" si="0" ref="E5:E15">IF(OR(SUM(C5)=0,SUM($C$5)=0),"- ",ROUND(C5/$C$5*100,1))</f>
        <v>100</v>
      </c>
      <c r="F5" s="21">
        <f>IF(SUM(F6:F16)=0,"- ",SUM(F6:F16))</f>
        <v>13852041</v>
      </c>
      <c r="G5" s="22">
        <v>91.91222580933047</v>
      </c>
      <c r="H5" s="30" t="s">
        <v>1</v>
      </c>
      <c r="I5" s="18">
        <f>IF(SUM(I6:I16)=0,"- ",SUM(I6:I16))</f>
        <v>5350840</v>
      </c>
      <c r="J5" s="19">
        <v>102.06096450972268</v>
      </c>
      <c r="K5" s="20">
        <f aca="true" t="shared" si="1" ref="K5:K15">IF(OR(SUM(I5)=0,SUM($I$5)=0),"- ",ROUND(I5/$I$5*100,1))</f>
        <v>100</v>
      </c>
      <c r="L5" s="21">
        <f>IF(SUM(L6:L16)=0,"- ",SUM(L6:L16))</f>
        <v>21833147</v>
      </c>
      <c r="M5" s="22">
        <v>97.38161932861149</v>
      </c>
      <c r="N5" s="30" t="s">
        <v>1</v>
      </c>
      <c r="O5" s="18">
        <f>IF(SUM(O6:O16)=0,"- ",SUM(O6:O16))</f>
        <v>9010665</v>
      </c>
      <c r="P5" s="19">
        <v>101.10976894027166</v>
      </c>
      <c r="Q5" s="20">
        <f aca="true" t="shared" si="2" ref="Q5:Q15">IF(OR(SUM(O5)=0,SUM($O$5)=0),"- ",ROUND(O5/$O$5*100,1))</f>
        <v>100</v>
      </c>
      <c r="R5" s="21">
        <f>IF(SUM(R6:R16)=0,"- ",SUM(R6:R16))</f>
        <v>35685188</v>
      </c>
      <c r="S5" s="22">
        <v>95.1829949787067</v>
      </c>
    </row>
    <row r="6" spans="1:19" ht="45" customHeight="1">
      <c r="A6" s="39">
        <v>1</v>
      </c>
      <c r="B6" s="33" t="s">
        <v>29</v>
      </c>
      <c r="C6" s="23">
        <v>392836</v>
      </c>
      <c r="D6" s="19">
        <v>84.8</v>
      </c>
      <c r="E6" s="20">
        <f t="shared" si="0"/>
        <v>10.7</v>
      </c>
      <c r="F6" s="21">
        <v>1507867</v>
      </c>
      <c r="G6" s="22">
        <v>80.76667620097464</v>
      </c>
      <c r="H6" s="34" t="s">
        <v>31</v>
      </c>
      <c r="I6" s="23">
        <v>1201014</v>
      </c>
      <c r="J6" s="19">
        <v>121.08887981489043</v>
      </c>
      <c r="K6" s="20">
        <f t="shared" si="1"/>
        <v>22.4</v>
      </c>
      <c r="L6" s="21">
        <v>4443683</v>
      </c>
      <c r="M6" s="22">
        <v>112.72912738792749</v>
      </c>
      <c r="N6" s="34" t="s">
        <v>31</v>
      </c>
      <c r="O6" s="23">
        <v>1473807</v>
      </c>
      <c r="P6" s="19">
        <v>121.95139509482674</v>
      </c>
      <c r="Q6" s="20">
        <f t="shared" si="2"/>
        <v>16.4</v>
      </c>
      <c r="R6" s="21">
        <v>5382769</v>
      </c>
      <c r="S6" s="22">
        <v>113.34185416532871</v>
      </c>
    </row>
    <row r="7" spans="1:19" ht="45" customHeight="1">
      <c r="A7" s="39">
        <v>2</v>
      </c>
      <c r="B7" s="33" t="s">
        <v>28</v>
      </c>
      <c r="C7" s="23">
        <v>346430</v>
      </c>
      <c r="D7" s="19">
        <v>85.27696613586517</v>
      </c>
      <c r="E7" s="20">
        <f t="shared" si="0"/>
        <v>9.5</v>
      </c>
      <c r="F7" s="21">
        <v>1591890</v>
      </c>
      <c r="G7" s="22">
        <v>113.1035864556201</v>
      </c>
      <c r="H7" s="34" t="s">
        <v>29</v>
      </c>
      <c r="I7" s="23">
        <v>937689</v>
      </c>
      <c r="J7" s="19">
        <v>99.6869132946502</v>
      </c>
      <c r="K7" s="20">
        <f t="shared" si="1"/>
        <v>17.5</v>
      </c>
      <c r="L7" s="21">
        <v>3979143</v>
      </c>
      <c r="M7" s="22">
        <v>95.62932722776</v>
      </c>
      <c r="N7" s="34" t="s">
        <v>29</v>
      </c>
      <c r="O7" s="23">
        <v>1330525</v>
      </c>
      <c r="P7" s="19">
        <v>94.77456826917323</v>
      </c>
      <c r="Q7" s="20">
        <f t="shared" si="2"/>
        <v>14.8</v>
      </c>
      <c r="R7" s="21">
        <v>5487010</v>
      </c>
      <c r="S7" s="22">
        <v>91.02615168111076</v>
      </c>
    </row>
    <row r="8" spans="1:19" ht="45" customHeight="1">
      <c r="A8" s="39">
        <v>3</v>
      </c>
      <c r="B8" s="33" t="s">
        <v>31</v>
      </c>
      <c r="C8" s="23">
        <v>272793</v>
      </c>
      <c r="D8" s="19">
        <v>125.89961924541365</v>
      </c>
      <c r="E8" s="20">
        <f t="shared" si="0"/>
        <v>7.5</v>
      </c>
      <c r="F8" s="21">
        <v>939086</v>
      </c>
      <c r="G8" s="22">
        <v>116.33394571331945</v>
      </c>
      <c r="H8" s="34" t="s">
        <v>28</v>
      </c>
      <c r="I8" s="23">
        <v>572286</v>
      </c>
      <c r="J8" s="19">
        <v>117.4763419891204</v>
      </c>
      <c r="K8" s="20">
        <f t="shared" si="1"/>
        <v>10.7</v>
      </c>
      <c r="L8" s="21">
        <v>1869858</v>
      </c>
      <c r="M8" s="22">
        <v>100.769462917255</v>
      </c>
      <c r="N8" s="34" t="s">
        <v>28</v>
      </c>
      <c r="O8" s="23">
        <v>918716</v>
      </c>
      <c r="P8" s="19">
        <v>102.83470507314267</v>
      </c>
      <c r="Q8" s="20">
        <f t="shared" si="2"/>
        <v>10.2</v>
      </c>
      <c r="R8" s="21">
        <v>3461748</v>
      </c>
      <c r="S8" s="22">
        <v>106.08959369815038</v>
      </c>
    </row>
    <row r="9" spans="1:19" ht="45" customHeight="1">
      <c r="A9" s="39">
        <v>4</v>
      </c>
      <c r="B9" s="33" t="s">
        <v>32</v>
      </c>
      <c r="C9" s="23">
        <v>217310</v>
      </c>
      <c r="D9" s="19">
        <v>107.37774176174406</v>
      </c>
      <c r="E9" s="20">
        <f t="shared" si="0"/>
        <v>5.9</v>
      </c>
      <c r="F9" s="21">
        <v>804598</v>
      </c>
      <c r="G9" s="22">
        <v>107.47935832820158</v>
      </c>
      <c r="H9" s="34" t="s">
        <v>33</v>
      </c>
      <c r="I9" s="23">
        <v>442558</v>
      </c>
      <c r="J9" s="19">
        <v>151.91316854487974</v>
      </c>
      <c r="K9" s="20">
        <f t="shared" si="1"/>
        <v>8.3</v>
      </c>
      <c r="L9" s="21">
        <v>1148781</v>
      </c>
      <c r="M9" s="22">
        <v>135.3931392446239</v>
      </c>
      <c r="N9" s="34" t="s">
        <v>33</v>
      </c>
      <c r="O9" s="23">
        <v>607062</v>
      </c>
      <c r="P9" s="19">
        <v>118.71936981511395</v>
      </c>
      <c r="Q9" s="20">
        <f t="shared" si="2"/>
        <v>6.7</v>
      </c>
      <c r="R9" s="21">
        <v>1880353</v>
      </c>
      <c r="S9" s="22">
        <v>101.64147188140885</v>
      </c>
    </row>
    <row r="10" spans="1:19" ht="45" customHeight="1">
      <c r="A10" s="39">
        <v>5</v>
      </c>
      <c r="B10" s="33" t="s">
        <v>36</v>
      </c>
      <c r="C10" s="23">
        <v>167045</v>
      </c>
      <c r="D10" s="19">
        <v>88.80979090130946</v>
      </c>
      <c r="E10" s="20">
        <f t="shared" si="0"/>
        <v>4.6</v>
      </c>
      <c r="F10" s="21">
        <v>517707</v>
      </c>
      <c r="G10" s="22">
        <v>79.07738695309493</v>
      </c>
      <c r="H10" s="34" t="s">
        <v>34</v>
      </c>
      <c r="I10" s="23">
        <v>347098</v>
      </c>
      <c r="J10" s="19">
        <v>442.93607952732793</v>
      </c>
      <c r="K10" s="20">
        <f t="shared" si="1"/>
        <v>6.5</v>
      </c>
      <c r="L10" s="21">
        <v>1305653</v>
      </c>
      <c r="M10" s="22">
        <v>166.1034695082234</v>
      </c>
      <c r="N10" s="34" t="s">
        <v>34</v>
      </c>
      <c r="O10" s="23">
        <v>447477</v>
      </c>
      <c r="P10" s="19">
        <v>256.8400449995408</v>
      </c>
      <c r="Q10" s="20">
        <f t="shared" si="2"/>
        <v>5</v>
      </c>
      <c r="R10" s="21">
        <v>1773440</v>
      </c>
      <c r="S10" s="22">
        <v>157.87641690754725</v>
      </c>
    </row>
    <row r="11" spans="1:19" ht="45" customHeight="1">
      <c r="A11" s="39">
        <v>6</v>
      </c>
      <c r="B11" s="33" t="s">
        <v>35</v>
      </c>
      <c r="C11" s="23">
        <v>165646</v>
      </c>
      <c r="D11" s="19">
        <v>117.0353622778818</v>
      </c>
      <c r="E11" s="20">
        <f t="shared" si="0"/>
        <v>4.5</v>
      </c>
      <c r="F11" s="21">
        <v>507944</v>
      </c>
      <c r="G11" s="22">
        <v>82.14307084003785</v>
      </c>
      <c r="H11" s="34" t="s">
        <v>39</v>
      </c>
      <c r="I11" s="23">
        <v>337604</v>
      </c>
      <c r="J11" s="19">
        <v>87.9270963826867</v>
      </c>
      <c r="K11" s="20">
        <f t="shared" si="1"/>
        <v>6.3</v>
      </c>
      <c r="L11" s="21">
        <v>1189887</v>
      </c>
      <c r="M11" s="22">
        <v>98.50889727443874</v>
      </c>
      <c r="N11" s="34" t="s">
        <v>32</v>
      </c>
      <c r="O11" s="23">
        <v>411096</v>
      </c>
      <c r="P11" s="19">
        <v>122.55900687780053</v>
      </c>
      <c r="Q11" s="20">
        <f t="shared" si="2"/>
        <v>4.6</v>
      </c>
      <c r="R11" s="21">
        <v>1489890</v>
      </c>
      <c r="S11" s="22">
        <v>108.28247678477597</v>
      </c>
    </row>
    <row r="12" spans="1:19" ht="45" customHeight="1">
      <c r="A12" s="39">
        <v>7</v>
      </c>
      <c r="B12" s="33" t="s">
        <v>33</v>
      </c>
      <c r="C12" s="23">
        <v>164504</v>
      </c>
      <c r="D12" s="19">
        <v>74.76808821056363</v>
      </c>
      <c r="E12" s="20">
        <f t="shared" si="0"/>
        <v>4.5</v>
      </c>
      <c r="F12" s="21">
        <v>731572</v>
      </c>
      <c r="G12" s="22">
        <v>73.04704505605547</v>
      </c>
      <c r="H12" s="34" t="s">
        <v>40</v>
      </c>
      <c r="I12" s="23">
        <v>225893</v>
      </c>
      <c r="J12" s="19">
        <v>135.36334709579995</v>
      </c>
      <c r="K12" s="20">
        <f t="shared" si="1"/>
        <v>4.2</v>
      </c>
      <c r="L12" s="21">
        <v>770012</v>
      </c>
      <c r="M12" s="22">
        <v>101.93042628757965</v>
      </c>
      <c r="N12" s="34" t="s">
        <v>39</v>
      </c>
      <c r="O12" s="23">
        <v>366849</v>
      </c>
      <c r="P12" s="19">
        <v>87.50333937601374</v>
      </c>
      <c r="Q12" s="20">
        <f t="shared" si="2"/>
        <v>4.1</v>
      </c>
      <c r="R12" s="21">
        <v>1294765</v>
      </c>
      <c r="S12" s="22">
        <v>97.82901069740943</v>
      </c>
    </row>
    <row r="13" spans="1:19" ht="45" customHeight="1">
      <c r="A13" s="39">
        <v>8</v>
      </c>
      <c r="B13" s="33" t="s">
        <v>30</v>
      </c>
      <c r="C13" s="23">
        <v>155374</v>
      </c>
      <c r="D13" s="19">
        <v>115.41415657057115</v>
      </c>
      <c r="E13" s="20">
        <f t="shared" si="0"/>
        <v>4.2</v>
      </c>
      <c r="F13" s="21">
        <v>661726</v>
      </c>
      <c r="G13" s="22">
        <v>119.63710719909746</v>
      </c>
      <c r="H13" s="34" t="s">
        <v>32</v>
      </c>
      <c r="I13" s="23">
        <v>193786</v>
      </c>
      <c r="J13" s="19">
        <v>145.651193554206</v>
      </c>
      <c r="K13" s="20">
        <f t="shared" si="1"/>
        <v>3.6</v>
      </c>
      <c r="L13" s="21">
        <v>685292</v>
      </c>
      <c r="M13" s="22">
        <v>109.24086832599527</v>
      </c>
      <c r="N13" s="34" t="s">
        <v>40</v>
      </c>
      <c r="O13" s="23">
        <v>321757</v>
      </c>
      <c r="P13" s="19">
        <v>115.46621497959873</v>
      </c>
      <c r="Q13" s="20">
        <f t="shared" si="2"/>
        <v>3.6</v>
      </c>
      <c r="R13" s="21">
        <v>1141652</v>
      </c>
      <c r="S13" s="22">
        <v>97.61438771906874</v>
      </c>
    </row>
    <row r="14" spans="1:19" ht="45" customHeight="1">
      <c r="A14" s="39">
        <v>9</v>
      </c>
      <c r="B14" s="33" t="s">
        <v>34</v>
      </c>
      <c r="C14" s="23">
        <v>100379</v>
      </c>
      <c r="D14" s="19">
        <v>104.71307413859651</v>
      </c>
      <c r="E14" s="20">
        <f t="shared" si="0"/>
        <v>2.7</v>
      </c>
      <c r="F14" s="21">
        <v>467787</v>
      </c>
      <c r="G14" s="22">
        <v>138.7017769620561</v>
      </c>
      <c r="H14" s="34" t="s">
        <v>58</v>
      </c>
      <c r="I14" s="23">
        <v>149047</v>
      </c>
      <c r="J14" s="19" t="s">
        <v>41</v>
      </c>
      <c r="K14" s="20">
        <f t="shared" si="1"/>
        <v>2.8</v>
      </c>
      <c r="L14" s="21">
        <v>149047</v>
      </c>
      <c r="M14" s="22">
        <v>1146515.3846153845</v>
      </c>
      <c r="N14" s="34" t="s">
        <v>30</v>
      </c>
      <c r="O14" s="23">
        <v>302384</v>
      </c>
      <c r="P14" s="19">
        <v>101.87076147706944</v>
      </c>
      <c r="Q14" s="20">
        <f t="shared" si="2"/>
        <v>3.4</v>
      </c>
      <c r="R14" s="21">
        <v>1268110</v>
      </c>
      <c r="S14" s="22">
        <v>102.61084732377226</v>
      </c>
    </row>
    <row r="15" spans="1:19" ht="45" customHeight="1">
      <c r="A15" s="39">
        <v>10</v>
      </c>
      <c r="B15" s="33" t="s">
        <v>56</v>
      </c>
      <c r="C15" s="23">
        <v>97864</v>
      </c>
      <c r="D15" s="19">
        <v>149.75592587491775</v>
      </c>
      <c r="E15" s="20">
        <f t="shared" si="0"/>
        <v>2.7</v>
      </c>
      <c r="F15" s="21">
        <v>309931</v>
      </c>
      <c r="G15" s="22">
        <v>114.77863160818443</v>
      </c>
      <c r="H15" s="34" t="s">
        <v>30</v>
      </c>
      <c r="I15" s="23">
        <v>147010</v>
      </c>
      <c r="J15" s="19">
        <v>90.63054843164332</v>
      </c>
      <c r="K15" s="20">
        <f t="shared" si="1"/>
        <v>2.7</v>
      </c>
      <c r="L15" s="21">
        <v>606384</v>
      </c>
      <c r="M15" s="22">
        <v>88.81715106784057</v>
      </c>
      <c r="N15" s="34" t="s">
        <v>35</v>
      </c>
      <c r="O15" s="23">
        <v>244832</v>
      </c>
      <c r="P15" s="19">
        <v>94.55382452671337</v>
      </c>
      <c r="Q15" s="20">
        <f t="shared" si="2"/>
        <v>2.7</v>
      </c>
      <c r="R15" s="21">
        <v>845552</v>
      </c>
      <c r="S15" s="22">
        <v>80.70069280934715</v>
      </c>
    </row>
    <row r="16" spans="1:19" ht="45" customHeight="1">
      <c r="A16" s="40"/>
      <c r="B16" s="31" t="s">
        <v>0</v>
      </c>
      <c r="C16" s="23">
        <v>1579644</v>
      </c>
      <c r="D16" s="19">
        <v>102.91162199208834</v>
      </c>
      <c r="E16" s="20">
        <f>IF(SUM(C16)=0,"- ",E5-SUM(E6:E15))</f>
        <v>43.19999999999999</v>
      </c>
      <c r="F16" s="21">
        <v>5811933</v>
      </c>
      <c r="G16" s="22">
        <v>85.39742955475718</v>
      </c>
      <c r="H16" s="30" t="s">
        <v>0</v>
      </c>
      <c r="I16" s="23">
        <v>796855</v>
      </c>
      <c r="J16" s="19">
        <v>49.57480469758532</v>
      </c>
      <c r="K16" s="20">
        <f>IF(SUM(I16)=0,"- ",K5-SUM(K6:K15))</f>
        <v>15.000000000000014</v>
      </c>
      <c r="L16" s="21">
        <v>5685407</v>
      </c>
      <c r="M16" s="22">
        <v>75.26579101595983</v>
      </c>
      <c r="N16" s="30" t="s">
        <v>0</v>
      </c>
      <c r="O16" s="23">
        <v>2586160</v>
      </c>
      <c r="P16" s="19">
        <v>82.59027443120506</v>
      </c>
      <c r="Q16" s="20">
        <f>IF(SUM(O16)=0,"- ",Q5-SUM(Q6:Q15))</f>
        <v>28.499999999999986</v>
      </c>
      <c r="R16" s="21">
        <v>11659899</v>
      </c>
      <c r="S16" s="22">
        <v>81.39477365634633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55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3102344</v>
      </c>
      <c r="D5" s="19">
        <v>100.41937108579432</v>
      </c>
      <c r="E5" s="20">
        <f aca="true" t="shared" si="0" ref="E5:E15">IF(OR(SUM(C5)=0,SUM($C$5)=0),"- ",ROUND(C5/$C$5*100,1))</f>
        <v>100</v>
      </c>
      <c r="F5" s="21">
        <f>IF(SUM(F6:F16)=0,"- ",SUM(F6:F16))</f>
        <v>16954385</v>
      </c>
      <c r="G5" s="22">
        <v>93.359438948614</v>
      </c>
      <c r="H5" s="30" t="s">
        <v>1</v>
      </c>
      <c r="I5" s="18">
        <f>IF(SUM(I6:I16)=0,"- ",SUM(I6:I16))</f>
        <v>5054503</v>
      </c>
      <c r="J5" s="19">
        <v>92.15154448777481</v>
      </c>
      <c r="K5" s="20">
        <f aca="true" t="shared" si="1" ref="K5:K15">IF(OR(SUM(I5)=0,SUM($I$5)=0),"- ",ROUND(I5/$I$5*100,1))</f>
        <v>100</v>
      </c>
      <c r="L5" s="21">
        <f>IF(SUM(L6:L16)=0,"- ",SUM(L6:L16))</f>
        <v>26887650</v>
      </c>
      <c r="M5" s="22">
        <v>96.35360570830157</v>
      </c>
      <c r="N5" s="30" t="s">
        <v>1</v>
      </c>
      <c r="O5" s="18">
        <f>IF(SUM(O6:O16)=0,"- ",SUM(O6:O16))</f>
        <v>8156847</v>
      </c>
      <c r="P5" s="19">
        <v>95.13048060162498</v>
      </c>
      <c r="Q5" s="20">
        <f aca="true" t="shared" si="2" ref="Q5:Q15">IF(OR(SUM(O5)=0,SUM($O$5)=0),"- ",ROUND(O5/$O$5*100,1))</f>
        <v>100</v>
      </c>
      <c r="R5" s="21">
        <f>IF(SUM(R6:R16)=0,"- ",SUM(R6:R16))</f>
        <v>43842035</v>
      </c>
      <c r="S5" s="22">
        <v>95.17322024570397</v>
      </c>
    </row>
    <row r="6" spans="1:19" ht="45" customHeight="1">
      <c r="A6" s="39">
        <v>1</v>
      </c>
      <c r="B6" s="33" t="s">
        <v>29</v>
      </c>
      <c r="C6" s="23">
        <v>342815</v>
      </c>
      <c r="D6" s="19">
        <v>80.2909365148513</v>
      </c>
      <c r="E6" s="20">
        <f t="shared" si="0"/>
        <v>11.1</v>
      </c>
      <c r="F6" s="21">
        <v>1850682</v>
      </c>
      <c r="G6" s="22">
        <v>80.67812658572183</v>
      </c>
      <c r="H6" s="34" t="s">
        <v>31</v>
      </c>
      <c r="I6" s="23">
        <v>1082891</v>
      </c>
      <c r="J6" s="19">
        <v>111.11417797501475</v>
      </c>
      <c r="K6" s="20">
        <f t="shared" si="1"/>
        <v>21.4</v>
      </c>
      <c r="L6" s="21">
        <v>5526574</v>
      </c>
      <c r="M6" s="22">
        <v>112.40900260694274</v>
      </c>
      <c r="N6" s="34" t="s">
        <v>29</v>
      </c>
      <c r="O6" s="23">
        <v>1355374</v>
      </c>
      <c r="P6" s="19">
        <v>97.41199942790733</v>
      </c>
      <c r="Q6" s="20">
        <f t="shared" si="2"/>
        <v>16.6</v>
      </c>
      <c r="R6" s="21">
        <v>6842384</v>
      </c>
      <c r="S6" s="22">
        <v>92.22372041040892</v>
      </c>
    </row>
    <row r="7" spans="1:19" ht="45" customHeight="1">
      <c r="A7" s="39">
        <v>2</v>
      </c>
      <c r="B7" s="33" t="s">
        <v>28</v>
      </c>
      <c r="C7" s="23">
        <v>294086</v>
      </c>
      <c r="D7" s="19">
        <v>79.29817370928731</v>
      </c>
      <c r="E7" s="20">
        <f t="shared" si="0"/>
        <v>9.5</v>
      </c>
      <c r="F7" s="21">
        <v>1885976</v>
      </c>
      <c r="G7" s="22">
        <v>106.05362467898128</v>
      </c>
      <c r="H7" s="34" t="s">
        <v>29</v>
      </c>
      <c r="I7" s="23">
        <v>1012559</v>
      </c>
      <c r="J7" s="19">
        <v>104.99182407609986</v>
      </c>
      <c r="K7" s="20">
        <f t="shared" si="1"/>
        <v>20</v>
      </c>
      <c r="L7" s="21">
        <v>4991702</v>
      </c>
      <c r="M7" s="22">
        <v>97.39100609042296</v>
      </c>
      <c r="N7" s="34" t="s">
        <v>31</v>
      </c>
      <c r="O7" s="23">
        <v>1323428</v>
      </c>
      <c r="P7" s="19">
        <v>117.08395115028965</v>
      </c>
      <c r="Q7" s="20">
        <f t="shared" si="2"/>
        <v>16.2</v>
      </c>
      <c r="R7" s="21">
        <v>6706197</v>
      </c>
      <c r="S7" s="22">
        <v>114.06126981875404</v>
      </c>
    </row>
    <row r="8" spans="1:19" ht="45" customHeight="1">
      <c r="A8" s="39">
        <v>3</v>
      </c>
      <c r="B8" s="33" t="s">
        <v>31</v>
      </c>
      <c r="C8" s="23">
        <v>240537</v>
      </c>
      <c r="D8" s="19">
        <v>154.43887280175153</v>
      </c>
      <c r="E8" s="20">
        <f t="shared" si="0"/>
        <v>7.8</v>
      </c>
      <c r="F8" s="21">
        <v>1179623</v>
      </c>
      <c r="G8" s="22">
        <v>122.4968898691772</v>
      </c>
      <c r="H8" s="34" t="s">
        <v>34</v>
      </c>
      <c r="I8" s="23">
        <v>439502</v>
      </c>
      <c r="J8" s="19">
        <v>157.75546757502772</v>
      </c>
      <c r="K8" s="20">
        <f t="shared" si="1"/>
        <v>8.7</v>
      </c>
      <c r="L8" s="21">
        <v>1745155</v>
      </c>
      <c r="M8" s="22">
        <v>163.91895890179356</v>
      </c>
      <c r="N8" s="34" t="s">
        <v>28</v>
      </c>
      <c r="O8" s="23">
        <v>650931</v>
      </c>
      <c r="P8" s="19">
        <v>90.38988414704424</v>
      </c>
      <c r="Q8" s="20">
        <f t="shared" si="2"/>
        <v>8</v>
      </c>
      <c r="R8" s="21">
        <v>4112679</v>
      </c>
      <c r="S8" s="22">
        <v>103.25117199101521</v>
      </c>
    </row>
    <row r="9" spans="1:19" ht="45" customHeight="1">
      <c r="A9" s="39">
        <v>4</v>
      </c>
      <c r="B9" s="33" t="s">
        <v>32</v>
      </c>
      <c r="C9" s="23">
        <v>175007</v>
      </c>
      <c r="D9" s="19">
        <v>104.35282963740333</v>
      </c>
      <c r="E9" s="20">
        <f t="shared" si="0"/>
        <v>5.6</v>
      </c>
      <c r="F9" s="21">
        <v>979605</v>
      </c>
      <c r="G9" s="22">
        <v>106.90713008859409</v>
      </c>
      <c r="H9" s="34" t="s">
        <v>39</v>
      </c>
      <c r="I9" s="23">
        <v>384544</v>
      </c>
      <c r="J9" s="19">
        <v>125.3545873877398</v>
      </c>
      <c r="K9" s="20">
        <f t="shared" si="1"/>
        <v>7.6</v>
      </c>
      <c r="L9" s="21">
        <v>1574431</v>
      </c>
      <c r="M9" s="22">
        <v>103.94596025650591</v>
      </c>
      <c r="N9" s="34" t="s">
        <v>34</v>
      </c>
      <c r="O9" s="23">
        <v>530860</v>
      </c>
      <c r="P9" s="19">
        <v>139.57878684300476</v>
      </c>
      <c r="Q9" s="20">
        <f t="shared" si="2"/>
        <v>6.5</v>
      </c>
      <c r="R9" s="21">
        <v>2304300</v>
      </c>
      <c r="S9" s="22">
        <v>153.24821981871978</v>
      </c>
    </row>
    <row r="10" spans="1:19" ht="45" customHeight="1">
      <c r="A10" s="39">
        <v>5</v>
      </c>
      <c r="B10" s="33" t="s">
        <v>33</v>
      </c>
      <c r="C10" s="23">
        <v>157909</v>
      </c>
      <c r="D10" s="19">
        <v>107.92252438199253</v>
      </c>
      <c r="E10" s="20">
        <f t="shared" si="0"/>
        <v>5.1</v>
      </c>
      <c r="F10" s="21">
        <v>889481</v>
      </c>
      <c r="G10" s="22">
        <v>77.49273626206086</v>
      </c>
      <c r="H10" s="34" t="s">
        <v>28</v>
      </c>
      <c r="I10" s="23">
        <v>356845</v>
      </c>
      <c r="J10" s="19">
        <v>102.16705413483893</v>
      </c>
      <c r="K10" s="20">
        <f t="shared" si="1"/>
        <v>7.1</v>
      </c>
      <c r="L10" s="21">
        <v>2226703</v>
      </c>
      <c r="M10" s="22">
        <v>100.99085835991104</v>
      </c>
      <c r="N10" s="34" t="s">
        <v>39</v>
      </c>
      <c r="O10" s="23">
        <v>446569</v>
      </c>
      <c r="P10" s="19">
        <v>132.35125010373073</v>
      </c>
      <c r="Q10" s="20">
        <f t="shared" si="2"/>
        <v>5.5</v>
      </c>
      <c r="R10" s="21">
        <v>1741334</v>
      </c>
      <c r="S10" s="22">
        <v>104.84216483734821</v>
      </c>
    </row>
    <row r="11" spans="1:19" ht="45" customHeight="1">
      <c r="A11" s="39">
        <v>6</v>
      </c>
      <c r="B11" s="33" t="s">
        <v>35</v>
      </c>
      <c r="C11" s="23">
        <v>138048</v>
      </c>
      <c r="D11" s="19">
        <v>93.6903186399267</v>
      </c>
      <c r="E11" s="20">
        <f t="shared" si="0"/>
        <v>4.4</v>
      </c>
      <c r="F11" s="21">
        <v>645992</v>
      </c>
      <c r="G11" s="22">
        <v>84.36509905839024</v>
      </c>
      <c r="H11" s="34" t="s">
        <v>37</v>
      </c>
      <c r="I11" s="23">
        <v>311052</v>
      </c>
      <c r="J11" s="19">
        <v>61.18999563282698</v>
      </c>
      <c r="K11" s="20">
        <f t="shared" si="1"/>
        <v>6.2</v>
      </c>
      <c r="L11" s="21">
        <v>1778292</v>
      </c>
      <c r="M11" s="22">
        <v>74.06423871924058</v>
      </c>
      <c r="N11" s="34" t="s">
        <v>37</v>
      </c>
      <c r="O11" s="23">
        <v>384266</v>
      </c>
      <c r="P11" s="19">
        <v>65.1914861852396</v>
      </c>
      <c r="Q11" s="20">
        <f t="shared" si="2"/>
        <v>4.7</v>
      </c>
      <c r="R11" s="21">
        <v>2166673</v>
      </c>
      <c r="S11" s="22">
        <v>76.72555867257145</v>
      </c>
    </row>
    <row r="12" spans="1:19" ht="45" customHeight="1">
      <c r="A12" s="39">
        <v>7</v>
      </c>
      <c r="B12" s="33" t="s">
        <v>36</v>
      </c>
      <c r="C12" s="23">
        <v>129236</v>
      </c>
      <c r="D12" s="19">
        <v>101.80953056192344</v>
      </c>
      <c r="E12" s="20">
        <f t="shared" si="0"/>
        <v>4.2</v>
      </c>
      <c r="F12" s="21">
        <v>646943</v>
      </c>
      <c r="G12" s="22">
        <v>82.76918667951173</v>
      </c>
      <c r="H12" s="34" t="s">
        <v>33</v>
      </c>
      <c r="I12" s="23">
        <v>183307</v>
      </c>
      <c r="J12" s="19">
        <v>64.6239053488077</v>
      </c>
      <c r="K12" s="20">
        <f t="shared" si="1"/>
        <v>3.6</v>
      </c>
      <c r="L12" s="21">
        <v>1332088</v>
      </c>
      <c r="M12" s="22">
        <v>117.66210594189712</v>
      </c>
      <c r="N12" s="34" t="s">
        <v>33</v>
      </c>
      <c r="O12" s="23">
        <v>341216</v>
      </c>
      <c r="P12" s="19">
        <v>79.35827931781128</v>
      </c>
      <c r="Q12" s="20">
        <f t="shared" si="2"/>
        <v>4.2</v>
      </c>
      <c r="R12" s="21">
        <v>2221569</v>
      </c>
      <c r="S12" s="22">
        <v>97.43915998342072</v>
      </c>
    </row>
    <row r="13" spans="1:19" ht="45" customHeight="1">
      <c r="A13" s="39">
        <v>8</v>
      </c>
      <c r="B13" s="33" t="s">
        <v>34</v>
      </c>
      <c r="C13" s="23">
        <v>91358</v>
      </c>
      <c r="D13" s="19">
        <v>89.80173591656592</v>
      </c>
      <c r="E13" s="20">
        <f t="shared" si="0"/>
        <v>2.9</v>
      </c>
      <c r="F13" s="21">
        <v>559145</v>
      </c>
      <c r="G13" s="22">
        <v>127.36962236385918</v>
      </c>
      <c r="H13" s="34" t="s">
        <v>40</v>
      </c>
      <c r="I13" s="23">
        <v>167875</v>
      </c>
      <c r="J13" s="19">
        <v>81.61038001390354</v>
      </c>
      <c r="K13" s="20">
        <f t="shared" si="1"/>
        <v>3.3</v>
      </c>
      <c r="L13" s="21">
        <v>937887</v>
      </c>
      <c r="M13" s="22">
        <v>97.5814976506869</v>
      </c>
      <c r="N13" s="34" t="s">
        <v>32</v>
      </c>
      <c r="O13" s="23">
        <v>316624</v>
      </c>
      <c r="P13" s="19">
        <v>95.2143815142931</v>
      </c>
      <c r="Q13" s="20">
        <f t="shared" si="2"/>
        <v>3.9</v>
      </c>
      <c r="R13" s="21">
        <v>1806514</v>
      </c>
      <c r="S13" s="22">
        <v>105.7388875524081</v>
      </c>
    </row>
    <row r="14" spans="1:19" ht="45" customHeight="1">
      <c r="A14" s="39">
        <v>9</v>
      </c>
      <c r="B14" s="33" t="s">
        <v>40</v>
      </c>
      <c r="C14" s="23">
        <v>86446</v>
      </c>
      <c r="D14" s="19">
        <v>103.6758973866948</v>
      </c>
      <c r="E14" s="20">
        <f t="shared" si="0"/>
        <v>2.8</v>
      </c>
      <c r="F14" s="21">
        <v>458086</v>
      </c>
      <c r="G14" s="22">
        <v>92.07666254610506</v>
      </c>
      <c r="H14" s="34" t="s">
        <v>30</v>
      </c>
      <c r="I14" s="23">
        <v>157290</v>
      </c>
      <c r="J14" s="19">
        <v>93.34939701832684</v>
      </c>
      <c r="K14" s="20">
        <f t="shared" si="1"/>
        <v>3.1</v>
      </c>
      <c r="L14" s="21">
        <v>763674</v>
      </c>
      <c r="M14" s="22">
        <v>89.71428370039085</v>
      </c>
      <c r="N14" s="34" t="s">
        <v>40</v>
      </c>
      <c r="O14" s="23">
        <v>254321</v>
      </c>
      <c r="P14" s="19">
        <v>87.97477549777919</v>
      </c>
      <c r="Q14" s="20">
        <f t="shared" si="2"/>
        <v>3.1</v>
      </c>
      <c r="R14" s="21">
        <v>1395973</v>
      </c>
      <c r="S14" s="22">
        <v>95.7039345635686</v>
      </c>
    </row>
    <row r="15" spans="1:19" ht="45" customHeight="1">
      <c r="A15" s="39">
        <v>10</v>
      </c>
      <c r="B15" s="33" t="s">
        <v>38</v>
      </c>
      <c r="C15" s="23">
        <v>82853</v>
      </c>
      <c r="D15" s="19">
        <v>105.03543312077686</v>
      </c>
      <c r="E15" s="20">
        <f t="shared" si="0"/>
        <v>2.7</v>
      </c>
      <c r="F15" s="21">
        <v>427434</v>
      </c>
      <c r="G15" s="22">
        <v>115.91839169923279</v>
      </c>
      <c r="H15" s="34" t="s">
        <v>42</v>
      </c>
      <c r="I15" s="23">
        <v>149924</v>
      </c>
      <c r="J15" s="19">
        <v>50.53816723129562</v>
      </c>
      <c r="K15" s="20">
        <f t="shared" si="1"/>
        <v>3</v>
      </c>
      <c r="L15" s="21">
        <v>298657</v>
      </c>
      <c r="M15" s="22">
        <v>50.20770186418937</v>
      </c>
      <c r="N15" s="34" t="s">
        <v>30</v>
      </c>
      <c r="O15" s="23">
        <v>239770</v>
      </c>
      <c r="P15" s="19">
        <v>93.38619908004253</v>
      </c>
      <c r="Q15" s="20">
        <f t="shared" si="2"/>
        <v>2.9</v>
      </c>
      <c r="R15" s="21">
        <v>1507880</v>
      </c>
      <c r="S15" s="22">
        <v>101.02405542025801</v>
      </c>
    </row>
    <row r="16" spans="1:19" ht="45" customHeight="1">
      <c r="A16" s="40"/>
      <c r="B16" s="31" t="s">
        <v>0</v>
      </c>
      <c r="C16" s="23">
        <v>1364049</v>
      </c>
      <c r="D16" s="19">
        <v>106.27498521630936</v>
      </c>
      <c r="E16" s="20">
        <f>IF(SUM(C16)=0,"- ",E5-SUM(E6:E15))</f>
        <v>43.9</v>
      </c>
      <c r="F16" s="21">
        <v>7431418</v>
      </c>
      <c r="G16" s="22">
        <v>90.53417396690128</v>
      </c>
      <c r="H16" s="30" t="s">
        <v>0</v>
      </c>
      <c r="I16" s="23">
        <v>808714</v>
      </c>
      <c r="J16" s="19">
        <v>70.41382096548938</v>
      </c>
      <c r="K16" s="20">
        <f>IF(SUM(I16)=0,"- ",K5-SUM(K6:K15))</f>
        <v>16.000000000000014</v>
      </c>
      <c r="L16" s="21">
        <v>5712487</v>
      </c>
      <c r="M16" s="22">
        <v>80.02070667444953</v>
      </c>
      <c r="N16" s="30" t="s">
        <v>0</v>
      </c>
      <c r="O16" s="23">
        <v>2313488</v>
      </c>
      <c r="P16" s="19">
        <v>85.14836908835012</v>
      </c>
      <c r="Q16" s="20">
        <f>IF(SUM(O16)=0,"- ",Q5-SUM(Q6:Q15))</f>
        <v>28.39999999999999</v>
      </c>
      <c r="R16" s="21">
        <v>13036532</v>
      </c>
      <c r="S16" s="22">
        <v>82.2213646108233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54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3786388</v>
      </c>
      <c r="D5" s="19">
        <v>112.84420512294764</v>
      </c>
      <c r="E5" s="20">
        <f aca="true" t="shared" si="0" ref="E5:E15">IF(OR(SUM(C5)=0,SUM($C$5)=0),"- ",ROUND(C5/$C$5*100,1))</f>
        <v>100</v>
      </c>
      <c r="F5" s="21">
        <f>IF(SUM(F6:F16)=0,"- ",SUM(F6:F16))</f>
        <v>20740773</v>
      </c>
      <c r="G5" s="22">
        <v>96.39811682096065</v>
      </c>
      <c r="H5" s="30" t="s">
        <v>1</v>
      </c>
      <c r="I5" s="18">
        <f>IF(SUM(I6:I16)=0,"- ",SUM(I6:I16))</f>
        <v>5720460</v>
      </c>
      <c r="J5" s="19">
        <v>97.75482736723671</v>
      </c>
      <c r="K5" s="20">
        <f aca="true" t="shared" si="1" ref="K5:K15">IF(OR(SUM(I5)=0,SUM($I$5)=0),"- ",ROUND(I5/$I$5*100,1))</f>
        <v>100</v>
      </c>
      <c r="L5" s="21">
        <f>IF(SUM(L6:L16)=0,"- ",SUM(L6:L16))</f>
        <v>32608110</v>
      </c>
      <c r="M5" s="22">
        <v>96.59651011328693</v>
      </c>
      <c r="N5" s="30" t="s">
        <v>1</v>
      </c>
      <c r="O5" s="18">
        <f>IF(SUM(O6:O16)=0,"- ",SUM(O6:O16))</f>
        <v>9506848</v>
      </c>
      <c r="P5" s="19">
        <v>103.2538684706931</v>
      </c>
      <c r="Q5" s="20">
        <f aca="true" t="shared" si="2" ref="Q5:Q15">IF(OR(SUM(O5)=0,SUM($O$5)=0),"- ",ROUND(O5/$O$5*100,1))</f>
        <v>100</v>
      </c>
      <c r="R5" s="21">
        <f>IF(SUM(R6:R16)=0,"- ",SUM(R6:R16))</f>
        <v>53348883</v>
      </c>
      <c r="S5" s="22">
        <v>96.51928258637001</v>
      </c>
    </row>
    <row r="6" spans="1:19" ht="45" customHeight="1">
      <c r="A6" s="39">
        <v>1</v>
      </c>
      <c r="B6" s="33" t="s">
        <v>29</v>
      </c>
      <c r="C6" s="23">
        <v>416659</v>
      </c>
      <c r="D6" s="19">
        <v>95.40818663100625</v>
      </c>
      <c r="E6" s="20">
        <f t="shared" si="0"/>
        <v>11</v>
      </c>
      <c r="F6" s="21">
        <v>2267341</v>
      </c>
      <c r="G6" s="22">
        <v>83.03392636104621</v>
      </c>
      <c r="H6" s="34" t="s">
        <v>29</v>
      </c>
      <c r="I6" s="23">
        <v>998557</v>
      </c>
      <c r="J6" s="19">
        <v>106.86485925358326</v>
      </c>
      <c r="K6" s="20">
        <f t="shared" si="1"/>
        <v>17.5</v>
      </c>
      <c r="L6" s="21">
        <v>5990259</v>
      </c>
      <c r="M6" s="22">
        <v>98.85184992660692</v>
      </c>
      <c r="N6" s="34" t="s">
        <v>29</v>
      </c>
      <c r="O6" s="23">
        <v>1415216</v>
      </c>
      <c r="P6" s="19">
        <v>103.2158311107027</v>
      </c>
      <c r="Q6" s="20">
        <f t="shared" si="2"/>
        <v>14.9</v>
      </c>
      <c r="R6" s="21">
        <v>8257600</v>
      </c>
      <c r="S6" s="22">
        <v>93.93825461821942</v>
      </c>
    </row>
    <row r="7" spans="1:19" ht="45" customHeight="1">
      <c r="A7" s="39">
        <v>2</v>
      </c>
      <c r="B7" s="33" t="s">
        <v>28</v>
      </c>
      <c r="C7" s="23">
        <v>361829</v>
      </c>
      <c r="D7" s="19">
        <v>97.61670304292579</v>
      </c>
      <c r="E7" s="20">
        <f t="shared" si="0"/>
        <v>9.6</v>
      </c>
      <c r="F7" s="21">
        <v>2247805</v>
      </c>
      <c r="G7" s="22">
        <v>104.59840129251657</v>
      </c>
      <c r="H7" s="34" t="s">
        <v>31</v>
      </c>
      <c r="I7" s="23">
        <v>986849</v>
      </c>
      <c r="J7" s="19">
        <v>100.71747945283771</v>
      </c>
      <c r="K7" s="20">
        <f t="shared" si="1"/>
        <v>17.3</v>
      </c>
      <c r="L7" s="21">
        <v>6513423</v>
      </c>
      <c r="M7" s="22">
        <v>110.46616305191759</v>
      </c>
      <c r="N7" s="34" t="s">
        <v>31</v>
      </c>
      <c r="O7" s="23">
        <v>1301632</v>
      </c>
      <c r="P7" s="19">
        <v>113.4075715292656</v>
      </c>
      <c r="Q7" s="20">
        <f t="shared" si="2"/>
        <v>13.7</v>
      </c>
      <c r="R7" s="21">
        <v>8007829</v>
      </c>
      <c r="S7" s="22">
        <v>113.95450203892979</v>
      </c>
    </row>
    <row r="8" spans="1:19" ht="45" customHeight="1">
      <c r="A8" s="39">
        <v>3</v>
      </c>
      <c r="B8" s="33" t="s">
        <v>31</v>
      </c>
      <c r="C8" s="23">
        <v>314783</v>
      </c>
      <c r="D8" s="19">
        <v>187.45116954885427</v>
      </c>
      <c r="E8" s="20">
        <f t="shared" si="0"/>
        <v>8.3</v>
      </c>
      <c r="F8" s="21">
        <v>1494406</v>
      </c>
      <c r="G8" s="22">
        <v>132.1419034229072</v>
      </c>
      <c r="H8" s="34" t="s">
        <v>28</v>
      </c>
      <c r="I8" s="23">
        <v>634146</v>
      </c>
      <c r="J8" s="19">
        <v>123.4292187405722</v>
      </c>
      <c r="K8" s="20">
        <f t="shared" si="1"/>
        <v>11.1</v>
      </c>
      <c r="L8" s="21">
        <v>2860849</v>
      </c>
      <c r="M8" s="22">
        <v>105.23131328327624</v>
      </c>
      <c r="N8" s="34" t="s">
        <v>28</v>
      </c>
      <c r="O8" s="23">
        <v>995975</v>
      </c>
      <c r="P8" s="19">
        <v>112.61131387686616</v>
      </c>
      <c r="Q8" s="20">
        <f t="shared" si="2"/>
        <v>10.5</v>
      </c>
      <c r="R8" s="21">
        <v>5108654</v>
      </c>
      <c r="S8" s="22">
        <v>104.95189122393616</v>
      </c>
    </row>
    <row r="9" spans="1:19" ht="45" customHeight="1">
      <c r="A9" s="39">
        <v>4</v>
      </c>
      <c r="B9" s="33" t="s">
        <v>36</v>
      </c>
      <c r="C9" s="23">
        <v>224567</v>
      </c>
      <c r="D9" s="19">
        <v>124.10239122866157</v>
      </c>
      <c r="E9" s="20">
        <f t="shared" si="0"/>
        <v>5.9</v>
      </c>
      <c r="F9" s="21">
        <v>871510</v>
      </c>
      <c r="G9" s="22">
        <v>90.53934442579079</v>
      </c>
      <c r="H9" s="34" t="s">
        <v>34</v>
      </c>
      <c r="I9" s="23">
        <v>468215</v>
      </c>
      <c r="J9" s="19">
        <v>77.25172829117788</v>
      </c>
      <c r="K9" s="20">
        <f t="shared" si="1"/>
        <v>8.2</v>
      </c>
      <c r="L9" s="21">
        <v>2213370</v>
      </c>
      <c r="M9" s="22">
        <v>132.47881920232712</v>
      </c>
      <c r="N9" s="34" t="s">
        <v>34</v>
      </c>
      <c r="O9" s="23">
        <v>568353</v>
      </c>
      <c r="P9" s="19">
        <v>80.99219366772215</v>
      </c>
      <c r="Q9" s="20">
        <f t="shared" si="2"/>
        <v>6</v>
      </c>
      <c r="R9" s="21">
        <v>2872653</v>
      </c>
      <c r="S9" s="22">
        <v>130.25677695922283</v>
      </c>
    </row>
    <row r="10" spans="1:19" ht="45" customHeight="1">
      <c r="A10" s="39">
        <v>5</v>
      </c>
      <c r="B10" s="33" t="s">
        <v>32</v>
      </c>
      <c r="C10" s="23">
        <v>194117</v>
      </c>
      <c r="D10" s="19">
        <v>90.0825103950104</v>
      </c>
      <c r="E10" s="20">
        <f t="shared" si="0"/>
        <v>5.1</v>
      </c>
      <c r="F10" s="21">
        <v>1173722</v>
      </c>
      <c r="G10" s="22">
        <v>103.70382805473042</v>
      </c>
      <c r="H10" s="34" t="s">
        <v>38</v>
      </c>
      <c r="I10" s="23">
        <v>275534</v>
      </c>
      <c r="J10" s="19">
        <v>89.34624775851279</v>
      </c>
      <c r="K10" s="20">
        <f t="shared" si="1"/>
        <v>4.8</v>
      </c>
      <c r="L10" s="21">
        <v>1190406</v>
      </c>
      <c r="M10" s="22">
        <v>109.49443700422377</v>
      </c>
      <c r="N10" s="34" t="s">
        <v>32</v>
      </c>
      <c r="O10" s="23">
        <v>371457</v>
      </c>
      <c r="P10" s="19">
        <v>103.73662647977949</v>
      </c>
      <c r="Q10" s="20">
        <f t="shared" si="2"/>
        <v>3.9</v>
      </c>
      <c r="R10" s="21">
        <v>2177971</v>
      </c>
      <c r="S10" s="22">
        <v>105.39194907052547</v>
      </c>
    </row>
    <row r="11" spans="1:19" ht="45" customHeight="1">
      <c r="A11" s="39">
        <v>6</v>
      </c>
      <c r="B11" s="33" t="s">
        <v>33</v>
      </c>
      <c r="C11" s="23">
        <v>186339</v>
      </c>
      <c r="D11" s="19">
        <v>119.84833964715492</v>
      </c>
      <c r="E11" s="20">
        <f t="shared" si="0"/>
        <v>4.9</v>
      </c>
      <c r="F11" s="21">
        <v>1075820</v>
      </c>
      <c r="G11" s="22">
        <v>82.5455918189463</v>
      </c>
      <c r="H11" s="34" t="s">
        <v>43</v>
      </c>
      <c r="I11" s="23">
        <v>235746</v>
      </c>
      <c r="J11" s="19">
        <v>87.3686668223208</v>
      </c>
      <c r="K11" s="20">
        <f t="shared" si="1"/>
        <v>4.1</v>
      </c>
      <c r="L11" s="21">
        <v>875938</v>
      </c>
      <c r="M11" s="22">
        <v>58.69615620179505</v>
      </c>
      <c r="N11" s="34" t="s">
        <v>38</v>
      </c>
      <c r="O11" s="23">
        <v>366038</v>
      </c>
      <c r="P11" s="19">
        <v>94.50458661117466</v>
      </c>
      <c r="Q11" s="20">
        <f t="shared" si="2"/>
        <v>3.9</v>
      </c>
      <c r="R11" s="21">
        <v>1708344</v>
      </c>
      <c r="S11" s="22">
        <v>111.30328272051757</v>
      </c>
    </row>
    <row r="12" spans="1:19" ht="45" customHeight="1">
      <c r="A12" s="39">
        <v>7</v>
      </c>
      <c r="B12" s="33" t="s">
        <v>35</v>
      </c>
      <c r="C12" s="23">
        <v>158115</v>
      </c>
      <c r="D12" s="19">
        <v>111.09822934232716</v>
      </c>
      <c r="E12" s="20">
        <f t="shared" si="0"/>
        <v>4.2</v>
      </c>
      <c r="F12" s="21">
        <v>804107</v>
      </c>
      <c r="G12" s="22">
        <v>88.5551138178254</v>
      </c>
      <c r="H12" s="34" t="s">
        <v>37</v>
      </c>
      <c r="I12" s="23">
        <v>195495</v>
      </c>
      <c r="J12" s="19">
        <v>56.815737925983626</v>
      </c>
      <c r="K12" s="20">
        <f t="shared" si="1"/>
        <v>3.4</v>
      </c>
      <c r="L12" s="21">
        <v>1973787</v>
      </c>
      <c r="M12" s="22">
        <v>71.90221554851027</v>
      </c>
      <c r="N12" s="34" t="s">
        <v>33</v>
      </c>
      <c r="O12" s="23">
        <v>304339</v>
      </c>
      <c r="P12" s="19">
        <v>121.32600341247948</v>
      </c>
      <c r="Q12" s="20">
        <f t="shared" si="2"/>
        <v>3.2</v>
      </c>
      <c r="R12" s="21">
        <v>2525908</v>
      </c>
      <c r="S12" s="22">
        <v>99.80674087511493</v>
      </c>
    </row>
    <row r="13" spans="1:19" ht="45" customHeight="1">
      <c r="A13" s="39">
        <v>8</v>
      </c>
      <c r="B13" s="33" t="s">
        <v>30</v>
      </c>
      <c r="C13" s="23">
        <v>109918</v>
      </c>
      <c r="D13" s="19">
        <v>87.64552036487736</v>
      </c>
      <c r="E13" s="20">
        <f t="shared" si="0"/>
        <v>2.9</v>
      </c>
      <c r="F13" s="21">
        <v>854124</v>
      </c>
      <c r="G13" s="22">
        <v>111.39130230653463</v>
      </c>
      <c r="H13" s="34" t="s">
        <v>39</v>
      </c>
      <c r="I13" s="23">
        <v>184299</v>
      </c>
      <c r="J13" s="19">
        <v>52.90718370346554</v>
      </c>
      <c r="K13" s="20">
        <f t="shared" si="1"/>
        <v>3.2</v>
      </c>
      <c r="L13" s="21">
        <v>1758730</v>
      </c>
      <c r="M13" s="22">
        <v>94.40275855109509</v>
      </c>
      <c r="N13" s="34" t="s">
        <v>30</v>
      </c>
      <c r="O13" s="23">
        <v>287128</v>
      </c>
      <c r="P13" s="19">
        <v>106.38546985112673</v>
      </c>
      <c r="Q13" s="20">
        <f t="shared" si="2"/>
        <v>3</v>
      </c>
      <c r="R13" s="21">
        <v>1795008</v>
      </c>
      <c r="S13" s="22">
        <v>101.84506116066541</v>
      </c>
    </row>
    <row r="14" spans="1:19" ht="45" customHeight="1">
      <c r="A14" s="39">
        <v>9</v>
      </c>
      <c r="B14" s="33" t="s">
        <v>40</v>
      </c>
      <c r="C14" s="23">
        <v>108760</v>
      </c>
      <c r="D14" s="19">
        <v>109.83528746427524</v>
      </c>
      <c r="E14" s="20">
        <f t="shared" si="0"/>
        <v>2.9</v>
      </c>
      <c r="F14" s="21">
        <v>566846</v>
      </c>
      <c r="G14" s="22">
        <v>95.02452533502311</v>
      </c>
      <c r="H14" s="34" t="s">
        <v>32</v>
      </c>
      <c r="I14" s="23">
        <v>177340</v>
      </c>
      <c r="J14" s="19">
        <v>124.37144520264536</v>
      </c>
      <c r="K14" s="20">
        <f t="shared" si="1"/>
        <v>3.1</v>
      </c>
      <c r="L14" s="21">
        <v>1004249</v>
      </c>
      <c r="M14" s="22">
        <v>107.4359555898847</v>
      </c>
      <c r="N14" s="34" t="s">
        <v>37</v>
      </c>
      <c r="O14" s="23">
        <v>274823</v>
      </c>
      <c r="P14" s="19">
        <v>62.25588470486429</v>
      </c>
      <c r="Q14" s="20">
        <f t="shared" si="2"/>
        <v>2.9</v>
      </c>
      <c r="R14" s="21">
        <v>2441496</v>
      </c>
      <c r="S14" s="22">
        <v>74.7694210176069</v>
      </c>
    </row>
    <row r="15" spans="1:19" ht="45" customHeight="1">
      <c r="A15" s="39">
        <v>10</v>
      </c>
      <c r="B15" s="33" t="s">
        <v>34</v>
      </c>
      <c r="C15" s="23">
        <v>100138</v>
      </c>
      <c r="D15" s="19">
        <v>104.69429575108732</v>
      </c>
      <c r="E15" s="20">
        <f t="shared" si="0"/>
        <v>2.6</v>
      </c>
      <c r="F15" s="21">
        <v>659283</v>
      </c>
      <c r="G15" s="22">
        <v>123.31298326730784</v>
      </c>
      <c r="H15" s="34" t="s">
        <v>30</v>
      </c>
      <c r="I15" s="23">
        <v>177210</v>
      </c>
      <c r="J15" s="19">
        <v>122.65195664511843</v>
      </c>
      <c r="K15" s="20">
        <f t="shared" si="1"/>
        <v>3.1</v>
      </c>
      <c r="L15" s="21">
        <v>940884</v>
      </c>
      <c r="M15" s="22">
        <v>94.4936834081375</v>
      </c>
      <c r="N15" s="34" t="s">
        <v>40</v>
      </c>
      <c r="O15" s="23">
        <v>265876</v>
      </c>
      <c r="P15" s="19">
        <v>92.4702461690421</v>
      </c>
      <c r="Q15" s="20">
        <f t="shared" si="2"/>
        <v>2.8</v>
      </c>
      <c r="R15" s="21">
        <v>1661849</v>
      </c>
      <c r="S15" s="22">
        <v>95.17147024647757</v>
      </c>
    </row>
    <row r="16" spans="1:19" ht="45" customHeight="1">
      <c r="A16" s="40"/>
      <c r="B16" s="31" t="s">
        <v>0</v>
      </c>
      <c r="C16" s="23">
        <v>1611163</v>
      </c>
      <c r="D16" s="19">
        <v>117.96581899972762</v>
      </c>
      <c r="E16" s="20">
        <f>IF(SUM(C16)=0,"- ",E5-SUM(E6:E15))</f>
        <v>42.599999999999994</v>
      </c>
      <c r="F16" s="21">
        <v>8725809</v>
      </c>
      <c r="G16" s="22">
        <v>93.81005638724899</v>
      </c>
      <c r="H16" s="30" t="s">
        <v>0</v>
      </c>
      <c r="I16" s="23">
        <v>1387069</v>
      </c>
      <c r="J16" s="19">
        <v>110.08204553535148</v>
      </c>
      <c r="K16" s="20">
        <f>IF(SUM(I16)=0,"- ",K5-SUM(K6:K15))</f>
        <v>24.200000000000017</v>
      </c>
      <c r="L16" s="21">
        <v>7286215</v>
      </c>
      <c r="M16" s="22">
        <v>87.8550225099244</v>
      </c>
      <c r="N16" s="30" t="s">
        <v>0</v>
      </c>
      <c r="O16" s="23">
        <v>3356011</v>
      </c>
      <c r="P16" s="19">
        <v>108.01079589470204</v>
      </c>
      <c r="Q16" s="20">
        <f>IF(SUM(O16)=0,"- ",Q5-SUM(Q6:Q15))</f>
        <v>35.2</v>
      </c>
      <c r="R16" s="21">
        <v>16791571</v>
      </c>
      <c r="S16" s="22">
        <v>86.21721151462536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53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3717387</v>
      </c>
      <c r="D5" s="19">
        <v>111.185296714498</v>
      </c>
      <c r="E5" s="20">
        <f aca="true" t="shared" si="0" ref="E5:E15">IF(OR(SUM(C5)=0,SUM($C$5)=0),"- ",ROUND(C5/$C$5*100,1))</f>
        <v>100</v>
      </c>
      <c r="F5" s="21">
        <f>IF(SUM(F6:F16)=0,"- ",SUM(F6:F16))</f>
        <v>24458160</v>
      </c>
      <c r="G5" s="22">
        <v>98.38690855254528</v>
      </c>
      <c r="H5" s="30" t="s">
        <v>1</v>
      </c>
      <c r="I5" s="18">
        <f>IF(SUM(I6:I16)=0,"- ",SUM(I6:I16))</f>
        <v>5477763</v>
      </c>
      <c r="J5" s="19">
        <v>100.09015447038452</v>
      </c>
      <c r="K5" s="20">
        <f aca="true" t="shared" si="1" ref="K5:K15">IF(OR(SUM(I5)=0,SUM($I$5)=0),"- ",ROUND(I5/$I$5*100,1))</f>
        <v>100</v>
      </c>
      <c r="L5" s="21">
        <f>IF(SUM(L6:L16)=0,"- ",SUM(L6:L16))</f>
        <v>38085873</v>
      </c>
      <c r="M5" s="22">
        <v>97.08389701965768</v>
      </c>
      <c r="N5" s="30" t="s">
        <v>1</v>
      </c>
      <c r="O5" s="18">
        <f>IF(SUM(O6:O16)=0,"- ",SUM(O6:O16))</f>
        <v>9195150</v>
      </c>
      <c r="P5" s="19">
        <v>104.29780479104198</v>
      </c>
      <c r="Q5" s="20">
        <f aca="true" t="shared" si="2" ref="Q5:Q15">IF(OR(SUM(O5)=0,SUM($O$5)=0),"- ",ROUND(O5/$O$5*100,1))</f>
        <v>100</v>
      </c>
      <c r="R5" s="21">
        <f>IF(SUM(R6:R16)=0,"- ",SUM(R6:R16))</f>
        <v>62544033</v>
      </c>
      <c r="S5" s="22">
        <v>97.58931549847301</v>
      </c>
    </row>
    <row r="6" spans="1:19" ht="45" customHeight="1">
      <c r="A6" s="39">
        <v>1</v>
      </c>
      <c r="B6" s="33" t="s">
        <v>29</v>
      </c>
      <c r="C6" s="23">
        <v>404195</v>
      </c>
      <c r="D6" s="19">
        <v>86.74810759302144</v>
      </c>
      <c r="E6" s="20">
        <f t="shared" si="0"/>
        <v>10.9</v>
      </c>
      <c r="F6" s="21">
        <v>2671536</v>
      </c>
      <c r="G6" s="22">
        <v>83.57531734886335</v>
      </c>
      <c r="H6" s="34" t="s">
        <v>29</v>
      </c>
      <c r="I6" s="23">
        <v>1033719</v>
      </c>
      <c r="J6" s="19">
        <v>96.6931132795546</v>
      </c>
      <c r="K6" s="20">
        <f t="shared" si="1"/>
        <v>18.9</v>
      </c>
      <c r="L6" s="21">
        <v>7023978</v>
      </c>
      <c r="M6" s="22">
        <v>98.52811938772662</v>
      </c>
      <c r="N6" s="34" t="s">
        <v>29</v>
      </c>
      <c r="O6" s="23">
        <v>1437914</v>
      </c>
      <c r="P6" s="19">
        <v>93.67438581953378</v>
      </c>
      <c r="Q6" s="20">
        <f t="shared" si="2"/>
        <v>15.6</v>
      </c>
      <c r="R6" s="21">
        <v>9695514</v>
      </c>
      <c r="S6" s="22">
        <v>93.89902714337016</v>
      </c>
    </row>
    <row r="7" spans="1:19" ht="45" customHeight="1">
      <c r="A7" s="39">
        <v>2</v>
      </c>
      <c r="B7" s="33" t="s">
        <v>28</v>
      </c>
      <c r="C7" s="23">
        <v>329059</v>
      </c>
      <c r="D7" s="19">
        <v>127.88575514851908</v>
      </c>
      <c r="E7" s="20">
        <f t="shared" si="0"/>
        <v>8.9</v>
      </c>
      <c r="F7" s="21">
        <v>2576864</v>
      </c>
      <c r="G7" s="22">
        <v>107.08853826196561</v>
      </c>
      <c r="H7" s="34" t="s">
        <v>31</v>
      </c>
      <c r="I7" s="23">
        <v>1030674</v>
      </c>
      <c r="J7" s="19">
        <v>101.38990403769633</v>
      </c>
      <c r="K7" s="20">
        <f t="shared" si="1"/>
        <v>18.8</v>
      </c>
      <c r="L7" s="21">
        <v>7544097</v>
      </c>
      <c r="M7" s="22">
        <v>109.13148569237208</v>
      </c>
      <c r="N7" s="34" t="s">
        <v>31</v>
      </c>
      <c r="O7" s="23">
        <v>1251746</v>
      </c>
      <c r="P7" s="19">
        <v>101.39856344488089</v>
      </c>
      <c r="Q7" s="20">
        <f t="shared" si="2"/>
        <v>13.6</v>
      </c>
      <c r="R7" s="21">
        <v>9259575</v>
      </c>
      <c r="S7" s="22">
        <v>112.0783659821947</v>
      </c>
    </row>
    <row r="8" spans="1:19" ht="45" customHeight="1">
      <c r="A8" s="39">
        <v>3</v>
      </c>
      <c r="B8" s="33" t="s">
        <v>31</v>
      </c>
      <c r="C8" s="23">
        <v>221072</v>
      </c>
      <c r="D8" s="19">
        <v>101.43895455546583</v>
      </c>
      <c r="E8" s="20">
        <f t="shared" si="0"/>
        <v>5.9</v>
      </c>
      <c r="F8" s="21">
        <v>1715478</v>
      </c>
      <c r="G8" s="22">
        <v>127.18116078484867</v>
      </c>
      <c r="H8" s="34" t="s">
        <v>37</v>
      </c>
      <c r="I8" s="23">
        <v>489866</v>
      </c>
      <c r="J8" s="19">
        <v>242.83129514055847</v>
      </c>
      <c r="K8" s="20">
        <f t="shared" si="1"/>
        <v>8.9</v>
      </c>
      <c r="L8" s="21">
        <v>2463653</v>
      </c>
      <c r="M8" s="22">
        <v>83.60349935354262</v>
      </c>
      <c r="N8" s="34" t="s">
        <v>28</v>
      </c>
      <c r="O8" s="23">
        <v>685864</v>
      </c>
      <c r="P8" s="19">
        <v>109.00329617586387</v>
      </c>
      <c r="Q8" s="20">
        <f t="shared" si="2"/>
        <v>7.5</v>
      </c>
      <c r="R8" s="21">
        <v>5794518</v>
      </c>
      <c r="S8" s="22">
        <v>105.41564964091114</v>
      </c>
    </row>
    <row r="9" spans="1:19" ht="45" customHeight="1">
      <c r="A9" s="39">
        <v>4</v>
      </c>
      <c r="B9" s="33" t="s">
        <v>33</v>
      </c>
      <c r="C9" s="23">
        <v>210504</v>
      </c>
      <c r="D9" s="19">
        <v>133.93395686199656</v>
      </c>
      <c r="E9" s="20">
        <f t="shared" si="0"/>
        <v>5.7</v>
      </c>
      <c r="F9" s="21">
        <v>1286324</v>
      </c>
      <c r="G9" s="22">
        <v>88.07578909313004</v>
      </c>
      <c r="H9" s="34" t="s">
        <v>34</v>
      </c>
      <c r="I9" s="23">
        <v>384078</v>
      </c>
      <c r="J9" s="19">
        <v>73.0960351550977</v>
      </c>
      <c r="K9" s="20">
        <f t="shared" si="1"/>
        <v>7</v>
      </c>
      <c r="L9" s="21">
        <v>2597448</v>
      </c>
      <c r="M9" s="22">
        <v>118.27128766429679</v>
      </c>
      <c r="N9" s="34" t="s">
        <v>37</v>
      </c>
      <c r="O9" s="23">
        <v>563768</v>
      </c>
      <c r="P9" s="19">
        <v>186.19539406109325</v>
      </c>
      <c r="Q9" s="20">
        <f t="shared" si="2"/>
        <v>6.1</v>
      </c>
      <c r="R9" s="21">
        <v>3005264</v>
      </c>
      <c r="S9" s="22">
        <v>84.22471028404075</v>
      </c>
    </row>
    <row r="10" spans="1:19" ht="45" customHeight="1">
      <c r="A10" s="39">
        <v>5</v>
      </c>
      <c r="B10" s="33" t="s">
        <v>36</v>
      </c>
      <c r="C10" s="23">
        <v>203220</v>
      </c>
      <c r="D10" s="19">
        <v>122.24715316084867</v>
      </c>
      <c r="E10" s="20">
        <f t="shared" si="0"/>
        <v>5.5</v>
      </c>
      <c r="F10" s="21">
        <v>1074730</v>
      </c>
      <c r="G10" s="22">
        <v>95.20886098937557</v>
      </c>
      <c r="H10" s="34" t="s">
        <v>28</v>
      </c>
      <c r="I10" s="23">
        <v>356805</v>
      </c>
      <c r="J10" s="19">
        <v>95.93930740749703</v>
      </c>
      <c r="K10" s="20">
        <f t="shared" si="1"/>
        <v>6.5</v>
      </c>
      <c r="L10" s="21">
        <v>3217654</v>
      </c>
      <c r="M10" s="22">
        <v>104.11313765638064</v>
      </c>
      <c r="N10" s="34" t="s">
        <v>33</v>
      </c>
      <c r="O10" s="23">
        <v>541269</v>
      </c>
      <c r="P10" s="19">
        <v>148.55702330994015</v>
      </c>
      <c r="Q10" s="20">
        <f t="shared" si="2"/>
        <v>5.9</v>
      </c>
      <c r="R10" s="21">
        <v>3067177</v>
      </c>
      <c r="S10" s="22">
        <v>105.9419028375041</v>
      </c>
    </row>
    <row r="11" spans="1:19" ht="45" customHeight="1">
      <c r="A11" s="39">
        <v>6</v>
      </c>
      <c r="B11" s="33" t="s">
        <v>32</v>
      </c>
      <c r="C11" s="23">
        <v>192816</v>
      </c>
      <c r="D11" s="19">
        <v>92.29708771325177</v>
      </c>
      <c r="E11" s="20">
        <f t="shared" si="0"/>
        <v>5.2</v>
      </c>
      <c r="F11" s="21">
        <v>1366538</v>
      </c>
      <c r="G11" s="22">
        <v>101.9264419598571</v>
      </c>
      <c r="H11" s="34" t="s">
        <v>39</v>
      </c>
      <c r="I11" s="23">
        <v>348027</v>
      </c>
      <c r="J11" s="19">
        <v>275.95128410469476</v>
      </c>
      <c r="K11" s="20">
        <f t="shared" si="1"/>
        <v>6.4</v>
      </c>
      <c r="L11" s="21">
        <v>2106757</v>
      </c>
      <c r="M11" s="22">
        <v>105.91370280213522</v>
      </c>
      <c r="N11" s="34" t="s">
        <v>34</v>
      </c>
      <c r="O11" s="23">
        <v>519312</v>
      </c>
      <c r="P11" s="19">
        <v>84.79144692370743</v>
      </c>
      <c r="Q11" s="20">
        <f t="shared" si="2"/>
        <v>5.6</v>
      </c>
      <c r="R11" s="21">
        <v>3391965</v>
      </c>
      <c r="S11" s="22">
        <v>120.37486226127506</v>
      </c>
    </row>
    <row r="12" spans="1:19" ht="45" customHeight="1">
      <c r="A12" s="39">
        <v>7</v>
      </c>
      <c r="B12" s="33" t="s">
        <v>35</v>
      </c>
      <c r="C12" s="23">
        <v>178801</v>
      </c>
      <c r="D12" s="19">
        <v>111.95774683163853</v>
      </c>
      <c r="E12" s="20">
        <f t="shared" si="0"/>
        <v>4.8</v>
      </c>
      <c r="F12" s="21">
        <v>982908</v>
      </c>
      <c r="G12" s="22">
        <v>92.05551195335168</v>
      </c>
      <c r="H12" s="34" t="s">
        <v>33</v>
      </c>
      <c r="I12" s="23">
        <v>330765</v>
      </c>
      <c r="J12" s="19">
        <v>159.65025750430783</v>
      </c>
      <c r="K12" s="20">
        <f t="shared" si="1"/>
        <v>6</v>
      </c>
      <c r="L12" s="21">
        <v>1780853</v>
      </c>
      <c r="M12" s="22">
        <v>124.12928075746719</v>
      </c>
      <c r="N12" s="34" t="s">
        <v>39</v>
      </c>
      <c r="O12" s="23">
        <v>363103</v>
      </c>
      <c r="P12" s="19">
        <v>239.03452180324413</v>
      </c>
      <c r="Q12" s="20">
        <f t="shared" si="2"/>
        <v>3.9</v>
      </c>
      <c r="R12" s="21">
        <v>2317819</v>
      </c>
      <c r="S12" s="22">
        <v>105.5193477866977</v>
      </c>
    </row>
    <row r="13" spans="1:19" ht="45" customHeight="1">
      <c r="A13" s="39">
        <v>8</v>
      </c>
      <c r="B13" s="33" t="s">
        <v>34</v>
      </c>
      <c r="C13" s="23">
        <v>135234</v>
      </c>
      <c r="D13" s="19">
        <v>155.4145836924668</v>
      </c>
      <c r="E13" s="20">
        <f t="shared" si="0"/>
        <v>3.6</v>
      </c>
      <c r="F13" s="21">
        <v>794517</v>
      </c>
      <c r="G13" s="22">
        <v>127.8063305005815</v>
      </c>
      <c r="H13" s="34" t="s">
        <v>43</v>
      </c>
      <c r="I13" s="23">
        <v>262278</v>
      </c>
      <c r="J13" s="19">
        <v>106.52094451348783</v>
      </c>
      <c r="K13" s="20">
        <f t="shared" si="1"/>
        <v>4.8</v>
      </c>
      <c r="L13" s="21">
        <v>1138216</v>
      </c>
      <c r="M13" s="22">
        <v>65.46934568386953</v>
      </c>
      <c r="N13" s="34" t="s">
        <v>32</v>
      </c>
      <c r="O13" s="23">
        <v>352210</v>
      </c>
      <c r="P13" s="19">
        <v>81.22231267165856</v>
      </c>
      <c r="Q13" s="20">
        <f t="shared" si="2"/>
        <v>3.8</v>
      </c>
      <c r="R13" s="21">
        <v>2530181</v>
      </c>
      <c r="S13" s="22">
        <v>101.19991312628966</v>
      </c>
    </row>
    <row r="14" spans="1:19" ht="45" customHeight="1">
      <c r="A14" s="39">
        <v>9</v>
      </c>
      <c r="B14" s="33" t="s">
        <v>40</v>
      </c>
      <c r="C14" s="23">
        <v>105069</v>
      </c>
      <c r="D14" s="19">
        <v>114.1719278037967</v>
      </c>
      <c r="E14" s="20">
        <f t="shared" si="0"/>
        <v>2.8</v>
      </c>
      <c r="F14" s="21">
        <v>671915</v>
      </c>
      <c r="G14" s="22">
        <v>97.58362827552854</v>
      </c>
      <c r="H14" s="34" t="s">
        <v>40</v>
      </c>
      <c r="I14" s="23">
        <v>222244</v>
      </c>
      <c r="J14" s="19">
        <v>120.99389161703378</v>
      </c>
      <c r="K14" s="20">
        <f t="shared" si="1"/>
        <v>4.1</v>
      </c>
      <c r="L14" s="21">
        <v>1317247</v>
      </c>
      <c r="M14" s="22">
        <v>98.7945870418107</v>
      </c>
      <c r="N14" s="34" t="s">
        <v>40</v>
      </c>
      <c r="O14" s="23">
        <v>327313</v>
      </c>
      <c r="P14" s="19">
        <v>118.71683550410035</v>
      </c>
      <c r="Q14" s="20">
        <f t="shared" si="2"/>
        <v>3.6</v>
      </c>
      <c r="R14" s="21">
        <v>1989162</v>
      </c>
      <c r="S14" s="22">
        <v>98.38219234452032</v>
      </c>
    </row>
    <row r="15" spans="1:19" ht="45" customHeight="1">
      <c r="A15" s="39">
        <v>10</v>
      </c>
      <c r="B15" s="33" t="s">
        <v>52</v>
      </c>
      <c r="C15" s="23">
        <v>101039</v>
      </c>
      <c r="D15" s="19">
        <v>156.83440953681858</v>
      </c>
      <c r="E15" s="20">
        <f t="shared" si="0"/>
        <v>2.7</v>
      </c>
      <c r="F15" s="21">
        <v>485508</v>
      </c>
      <c r="G15" s="22">
        <v>117.31808746879825</v>
      </c>
      <c r="H15" s="34" t="s">
        <v>32</v>
      </c>
      <c r="I15" s="23">
        <v>159394</v>
      </c>
      <c r="J15" s="19">
        <v>70.92720565659083</v>
      </c>
      <c r="K15" s="20">
        <f t="shared" si="1"/>
        <v>2.9</v>
      </c>
      <c r="L15" s="21">
        <v>1163643</v>
      </c>
      <c r="M15" s="22">
        <v>100.359819262405</v>
      </c>
      <c r="N15" s="34" t="s">
        <v>43</v>
      </c>
      <c r="O15" s="23">
        <v>279539</v>
      </c>
      <c r="P15" s="19">
        <v>105.88157311627167</v>
      </c>
      <c r="Q15" s="20">
        <f t="shared" si="2"/>
        <v>3</v>
      </c>
      <c r="R15" s="21">
        <v>1281177</v>
      </c>
      <c r="S15" s="22">
        <v>61.63377660866708</v>
      </c>
    </row>
    <row r="16" spans="1:19" ht="45" customHeight="1">
      <c r="A16" s="40"/>
      <c r="B16" s="31" t="s">
        <v>0</v>
      </c>
      <c r="C16" s="23">
        <v>1636378</v>
      </c>
      <c r="D16" s="19">
        <v>111.5651165470255</v>
      </c>
      <c r="E16" s="20">
        <f>IF(SUM(C16)=0,"- ",E5-SUM(E6:E15))</f>
        <v>43.99999999999999</v>
      </c>
      <c r="F16" s="21">
        <v>10831842</v>
      </c>
      <c r="G16" s="22">
        <v>96.83667896483013</v>
      </c>
      <c r="H16" s="30" t="s">
        <v>0</v>
      </c>
      <c r="I16" s="23">
        <v>859913</v>
      </c>
      <c r="J16" s="19">
        <v>66.13708066002255</v>
      </c>
      <c r="K16" s="20">
        <f>IF(SUM(I16)=0,"- ",K5-SUM(K6:K15))</f>
        <v>15.700000000000003</v>
      </c>
      <c r="L16" s="21">
        <v>7732327</v>
      </c>
      <c r="M16" s="22">
        <v>83.14854032737978</v>
      </c>
      <c r="N16" s="30" t="s">
        <v>0</v>
      </c>
      <c r="O16" s="23">
        <v>2873112</v>
      </c>
      <c r="P16" s="19">
        <v>95.36718753111843</v>
      </c>
      <c r="Q16" s="20">
        <f>IF(SUM(O16)=0,"- ",Q5-SUM(Q6:Q15))</f>
        <v>31.400000000000006</v>
      </c>
      <c r="R16" s="21">
        <v>20211681</v>
      </c>
      <c r="S16" s="22">
        <v>92.17898749279414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51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3377189</v>
      </c>
      <c r="D5" s="19">
        <v>111.97661653255312</v>
      </c>
      <c r="E5" s="20">
        <f aca="true" t="shared" si="0" ref="E5:E15">IF(OR(SUM(C5)=0,SUM($C$5)=0),"- ",ROUND(C5/$C$5*100,1))</f>
        <v>100</v>
      </c>
      <c r="F5" s="21">
        <f>IF(SUM(F6:F16)=0,"- ",SUM(F6:F16))</f>
        <v>27835349</v>
      </c>
      <c r="G5" s="22">
        <v>99.85725989948462</v>
      </c>
      <c r="H5" s="30" t="s">
        <v>1</v>
      </c>
      <c r="I5" s="18">
        <f>IF(SUM(I6:I16)=0,"- ",SUM(I6:I16))</f>
        <v>5420861</v>
      </c>
      <c r="J5" s="19">
        <v>99.82889981716903</v>
      </c>
      <c r="K5" s="20">
        <f aca="true" t="shared" si="1" ref="K5:K15">IF(OR(SUM(I5)=0,SUM($I$5)=0),"- ",ROUND(I5/$I$5*100,1))</f>
        <v>100</v>
      </c>
      <c r="L5" s="21">
        <f>IF(SUM(L6:L16)=0,"- ",SUM(L6:L16))</f>
        <v>43506734</v>
      </c>
      <c r="M5" s="22">
        <v>97.41765832196</v>
      </c>
      <c r="N5" s="30" t="s">
        <v>1</v>
      </c>
      <c r="O5" s="18">
        <f>IF(SUM(O6:O16)=0,"- ",SUM(O6:O16))</f>
        <v>8798050</v>
      </c>
      <c r="P5" s="19">
        <v>104.16665433360063</v>
      </c>
      <c r="Q5" s="20">
        <f aca="true" t="shared" si="2" ref="Q5:Q15">IF(OR(SUM(O5)=0,SUM($O$5)=0),"- ",ROUND(O5/$O$5*100,1))</f>
        <v>100</v>
      </c>
      <c r="R5" s="21">
        <f>IF(SUM(R6:R16)=0,"- ",SUM(R6:R16))</f>
        <v>71342083</v>
      </c>
      <c r="S5" s="22">
        <v>98.35519321902241</v>
      </c>
    </row>
    <row r="6" spans="1:19" ht="45" customHeight="1">
      <c r="A6" s="39">
        <v>1</v>
      </c>
      <c r="B6" s="33" t="s">
        <v>29</v>
      </c>
      <c r="C6" s="23">
        <v>372290</v>
      </c>
      <c r="D6" s="19">
        <v>93.32143492766956</v>
      </c>
      <c r="E6" s="20">
        <f t="shared" si="0"/>
        <v>11</v>
      </c>
      <c r="F6" s="21">
        <v>3043826</v>
      </c>
      <c r="G6" s="22">
        <v>84.65668417191074</v>
      </c>
      <c r="H6" s="34" t="s">
        <v>29</v>
      </c>
      <c r="I6" s="23">
        <v>1096594</v>
      </c>
      <c r="J6" s="19">
        <v>94.25291308073598</v>
      </c>
      <c r="K6" s="20">
        <f t="shared" si="1"/>
        <v>20.2</v>
      </c>
      <c r="L6" s="21">
        <v>8120572</v>
      </c>
      <c r="M6" s="22">
        <v>97.92828729460325</v>
      </c>
      <c r="N6" s="34" t="s">
        <v>29</v>
      </c>
      <c r="O6" s="23">
        <v>1468884</v>
      </c>
      <c r="P6" s="19">
        <v>94.01507432193713</v>
      </c>
      <c r="Q6" s="20">
        <f t="shared" si="2"/>
        <v>16.7</v>
      </c>
      <c r="R6" s="21">
        <v>11164398</v>
      </c>
      <c r="S6" s="22">
        <v>93.91427893666312</v>
      </c>
    </row>
    <row r="7" spans="1:19" ht="45" customHeight="1">
      <c r="A7" s="39">
        <v>2</v>
      </c>
      <c r="B7" s="33" t="s">
        <v>28</v>
      </c>
      <c r="C7" s="23">
        <v>330421</v>
      </c>
      <c r="D7" s="19">
        <v>103.99689036327355</v>
      </c>
      <c r="E7" s="20">
        <f t="shared" si="0"/>
        <v>9.8</v>
      </c>
      <c r="F7" s="21">
        <v>2907285</v>
      </c>
      <c r="G7" s="22">
        <v>106.72793652017334</v>
      </c>
      <c r="H7" s="34" t="s">
        <v>31</v>
      </c>
      <c r="I7" s="23">
        <v>611835</v>
      </c>
      <c r="J7" s="19">
        <v>54.72433233067777</v>
      </c>
      <c r="K7" s="20">
        <f t="shared" si="1"/>
        <v>11.3</v>
      </c>
      <c r="L7" s="21">
        <v>8155932</v>
      </c>
      <c r="M7" s="22">
        <v>101.55711415010207</v>
      </c>
      <c r="N7" s="34" t="s">
        <v>28</v>
      </c>
      <c r="O7" s="23">
        <v>891789</v>
      </c>
      <c r="P7" s="19">
        <v>108.53728444105286</v>
      </c>
      <c r="Q7" s="20">
        <f t="shared" si="2"/>
        <v>10.1</v>
      </c>
      <c r="R7" s="21">
        <v>6686307</v>
      </c>
      <c r="S7" s="22">
        <v>105.82158154693097</v>
      </c>
    </row>
    <row r="8" spans="1:19" ht="45" customHeight="1">
      <c r="A8" s="39">
        <v>3</v>
      </c>
      <c r="B8" s="33" t="s">
        <v>33</v>
      </c>
      <c r="C8" s="23">
        <v>178303</v>
      </c>
      <c r="D8" s="19">
        <v>148.99432611075366</v>
      </c>
      <c r="E8" s="20">
        <f t="shared" si="0"/>
        <v>5.3</v>
      </c>
      <c r="F8" s="21">
        <v>1464627</v>
      </c>
      <c r="G8" s="22">
        <v>92.68940508624209</v>
      </c>
      <c r="H8" s="34" t="s">
        <v>28</v>
      </c>
      <c r="I8" s="23">
        <v>561368</v>
      </c>
      <c r="J8" s="19">
        <v>111.40000119066282</v>
      </c>
      <c r="K8" s="20">
        <f t="shared" si="1"/>
        <v>10.4</v>
      </c>
      <c r="L8" s="21">
        <v>3779022</v>
      </c>
      <c r="M8" s="22">
        <v>105.13471158508783</v>
      </c>
      <c r="N8" s="34" t="s">
        <v>31</v>
      </c>
      <c r="O8" s="23">
        <v>785474</v>
      </c>
      <c r="P8" s="19">
        <v>62.46989734078596</v>
      </c>
      <c r="Q8" s="20">
        <f t="shared" si="2"/>
        <v>8.9</v>
      </c>
      <c r="R8" s="21">
        <v>10045049</v>
      </c>
      <c r="S8" s="22">
        <v>105.5256290510167</v>
      </c>
    </row>
    <row r="9" spans="1:19" ht="45" customHeight="1">
      <c r="A9" s="39">
        <v>4</v>
      </c>
      <c r="B9" s="33" t="s">
        <v>36</v>
      </c>
      <c r="C9" s="23">
        <v>175110</v>
      </c>
      <c r="D9" s="19">
        <v>103.09017373028536</v>
      </c>
      <c r="E9" s="20">
        <f t="shared" si="0"/>
        <v>5.2</v>
      </c>
      <c r="F9" s="21">
        <v>1249840</v>
      </c>
      <c r="G9" s="22">
        <v>96.23970295855618</v>
      </c>
      <c r="H9" s="34" t="s">
        <v>39</v>
      </c>
      <c r="I9" s="23">
        <v>372711</v>
      </c>
      <c r="J9" s="19">
        <v>143.69525322312012</v>
      </c>
      <c r="K9" s="20">
        <f t="shared" si="1"/>
        <v>6.9</v>
      </c>
      <c r="L9" s="21">
        <v>2479468</v>
      </c>
      <c r="M9" s="22">
        <v>110.27199442117464</v>
      </c>
      <c r="N9" s="34" t="s">
        <v>39</v>
      </c>
      <c r="O9" s="23">
        <v>433603</v>
      </c>
      <c r="P9" s="19">
        <v>153.8472182798751</v>
      </c>
      <c r="Q9" s="20">
        <f t="shared" si="2"/>
        <v>4.9</v>
      </c>
      <c r="R9" s="21">
        <v>2751422</v>
      </c>
      <c r="S9" s="22">
        <v>111.01507330067277</v>
      </c>
    </row>
    <row r="10" spans="1:19" ht="45" customHeight="1">
      <c r="A10" s="39">
        <v>5</v>
      </c>
      <c r="B10" s="33" t="s">
        <v>31</v>
      </c>
      <c r="C10" s="23">
        <v>173639</v>
      </c>
      <c r="D10" s="19">
        <v>124.62159000380385</v>
      </c>
      <c r="E10" s="20">
        <f t="shared" si="0"/>
        <v>5.1</v>
      </c>
      <c r="F10" s="21">
        <v>1889117</v>
      </c>
      <c r="G10" s="22">
        <v>126.94151711588458</v>
      </c>
      <c r="H10" s="34" t="s">
        <v>37</v>
      </c>
      <c r="I10" s="23">
        <v>340335</v>
      </c>
      <c r="J10" s="19">
        <v>160.19232398542744</v>
      </c>
      <c r="K10" s="20">
        <f t="shared" si="1"/>
        <v>6.3</v>
      </c>
      <c r="L10" s="21">
        <v>2803988</v>
      </c>
      <c r="M10" s="22">
        <v>88.75390753094689</v>
      </c>
      <c r="N10" s="34" t="s">
        <v>34</v>
      </c>
      <c r="O10" s="23">
        <v>416210</v>
      </c>
      <c r="P10" s="19">
        <v>136.40057940997187</v>
      </c>
      <c r="Q10" s="20">
        <f t="shared" si="2"/>
        <v>4.7</v>
      </c>
      <c r="R10" s="21">
        <v>3808175</v>
      </c>
      <c r="S10" s="22">
        <v>121.9406956128023</v>
      </c>
    </row>
    <row r="11" spans="1:19" ht="45" customHeight="1">
      <c r="A11" s="39">
        <v>6</v>
      </c>
      <c r="B11" s="33" t="s">
        <v>32</v>
      </c>
      <c r="C11" s="23">
        <v>171378</v>
      </c>
      <c r="D11" s="19">
        <v>103.37239952469133</v>
      </c>
      <c r="E11" s="20">
        <f t="shared" si="0"/>
        <v>5.1</v>
      </c>
      <c r="F11" s="21">
        <v>1537916</v>
      </c>
      <c r="G11" s="22">
        <v>102.08556671536684</v>
      </c>
      <c r="H11" s="34" t="s">
        <v>34</v>
      </c>
      <c r="I11" s="23">
        <v>330263</v>
      </c>
      <c r="J11" s="19">
        <v>139.2891786795779</v>
      </c>
      <c r="K11" s="20">
        <f t="shared" si="1"/>
        <v>6.1</v>
      </c>
      <c r="L11" s="21">
        <v>2927711</v>
      </c>
      <c r="M11" s="22">
        <v>120.31932976175408</v>
      </c>
      <c r="N11" s="34" t="s">
        <v>37</v>
      </c>
      <c r="O11" s="23">
        <v>412747</v>
      </c>
      <c r="P11" s="19">
        <v>132.8574785382513</v>
      </c>
      <c r="Q11" s="20">
        <f t="shared" si="2"/>
        <v>4.7</v>
      </c>
      <c r="R11" s="21">
        <v>3418011</v>
      </c>
      <c r="S11" s="22">
        <v>88.11988906932756</v>
      </c>
    </row>
    <row r="12" spans="1:19" ht="45" customHeight="1">
      <c r="A12" s="39">
        <v>7</v>
      </c>
      <c r="B12" s="33" t="s">
        <v>30</v>
      </c>
      <c r="C12" s="23">
        <v>152360</v>
      </c>
      <c r="D12" s="19">
        <v>110.39619743210736</v>
      </c>
      <c r="E12" s="20">
        <f t="shared" si="0"/>
        <v>4.5</v>
      </c>
      <c r="F12" s="21">
        <v>1098417</v>
      </c>
      <c r="G12" s="22">
        <v>102.28794019265297</v>
      </c>
      <c r="H12" s="34" t="s">
        <v>45</v>
      </c>
      <c r="I12" s="23">
        <v>291831</v>
      </c>
      <c r="J12" s="19">
        <v>90.51942331790717</v>
      </c>
      <c r="K12" s="20">
        <f t="shared" si="1"/>
        <v>5.4</v>
      </c>
      <c r="L12" s="21">
        <v>661751</v>
      </c>
      <c r="M12" s="22">
        <v>44.50999396669373</v>
      </c>
      <c r="N12" s="34" t="s">
        <v>33</v>
      </c>
      <c r="O12" s="23">
        <v>380690</v>
      </c>
      <c r="P12" s="19">
        <v>276.4372281483956</v>
      </c>
      <c r="Q12" s="20">
        <f t="shared" si="2"/>
        <v>4.3</v>
      </c>
      <c r="R12" s="21">
        <v>3447867</v>
      </c>
      <c r="S12" s="22">
        <v>113.6835722549947</v>
      </c>
    </row>
    <row r="13" spans="1:19" ht="45" customHeight="1">
      <c r="A13" s="39">
        <v>8</v>
      </c>
      <c r="B13" s="33" t="s">
        <v>35</v>
      </c>
      <c r="C13" s="23">
        <v>121702</v>
      </c>
      <c r="D13" s="19">
        <v>99.0623015937617</v>
      </c>
      <c r="E13" s="20">
        <f t="shared" si="0"/>
        <v>3.6</v>
      </c>
      <c r="F13" s="21">
        <v>1104610</v>
      </c>
      <c r="G13" s="22">
        <v>92.77852624081547</v>
      </c>
      <c r="H13" s="34" t="s">
        <v>40</v>
      </c>
      <c r="I13" s="23">
        <v>205490</v>
      </c>
      <c r="J13" s="19">
        <v>154.58163134812273</v>
      </c>
      <c r="K13" s="20">
        <f t="shared" si="1"/>
        <v>3.8</v>
      </c>
      <c r="L13" s="21">
        <v>1522737</v>
      </c>
      <c r="M13" s="22">
        <v>103.8523391613447</v>
      </c>
      <c r="N13" s="34" t="s">
        <v>32</v>
      </c>
      <c r="O13" s="23">
        <v>323715</v>
      </c>
      <c r="P13" s="19">
        <v>100.82349386895733</v>
      </c>
      <c r="Q13" s="20">
        <f t="shared" si="2"/>
        <v>3.7</v>
      </c>
      <c r="R13" s="21">
        <v>2853896</v>
      </c>
      <c r="S13" s="22">
        <v>101.15707494403195</v>
      </c>
    </row>
    <row r="14" spans="1:19" ht="45" customHeight="1">
      <c r="A14" s="39">
        <v>9</v>
      </c>
      <c r="B14" s="33" t="s">
        <v>50</v>
      </c>
      <c r="C14" s="23">
        <v>91387</v>
      </c>
      <c r="D14" s="19">
        <v>175.64627419323838</v>
      </c>
      <c r="E14" s="20">
        <f t="shared" si="0"/>
        <v>2.7</v>
      </c>
      <c r="F14" s="21">
        <v>662596</v>
      </c>
      <c r="G14" s="22">
        <v>110.35615306720675</v>
      </c>
      <c r="H14" s="34" t="s">
        <v>33</v>
      </c>
      <c r="I14" s="23">
        <v>202387</v>
      </c>
      <c r="J14" s="19">
        <v>1121.7547943686952</v>
      </c>
      <c r="K14" s="20">
        <f t="shared" si="1"/>
        <v>3.7</v>
      </c>
      <c r="L14" s="21">
        <v>1983240</v>
      </c>
      <c r="M14" s="22">
        <v>136.51926939708875</v>
      </c>
      <c r="N14" s="34" t="s">
        <v>40</v>
      </c>
      <c r="O14" s="23">
        <v>296765</v>
      </c>
      <c r="P14" s="19">
        <v>135.83414196525018</v>
      </c>
      <c r="Q14" s="20">
        <f t="shared" si="2"/>
        <v>3.4</v>
      </c>
      <c r="R14" s="21">
        <v>2285927</v>
      </c>
      <c r="S14" s="22">
        <v>102.03446071770992</v>
      </c>
    </row>
    <row r="15" spans="1:19" ht="45" customHeight="1">
      <c r="A15" s="39">
        <v>10</v>
      </c>
      <c r="B15" s="33" t="s">
        <v>40</v>
      </c>
      <c r="C15" s="23">
        <v>91275</v>
      </c>
      <c r="D15" s="19">
        <v>106.700723612686</v>
      </c>
      <c r="E15" s="20">
        <f t="shared" si="0"/>
        <v>2.7</v>
      </c>
      <c r="F15" s="21">
        <v>763190</v>
      </c>
      <c r="G15" s="22">
        <v>98.59113081581613</v>
      </c>
      <c r="H15" s="34" t="s">
        <v>50</v>
      </c>
      <c r="I15" s="23">
        <v>163760</v>
      </c>
      <c r="J15" s="19">
        <v>598.4942621153424</v>
      </c>
      <c r="K15" s="20">
        <f t="shared" si="1"/>
        <v>3</v>
      </c>
      <c r="L15" s="21">
        <v>663801</v>
      </c>
      <c r="M15" s="22">
        <v>111.16430957823609</v>
      </c>
      <c r="N15" s="34" t="s">
        <v>45</v>
      </c>
      <c r="O15" s="23">
        <v>294007</v>
      </c>
      <c r="P15" s="19">
        <v>89.96927652959428</v>
      </c>
      <c r="Q15" s="20">
        <f t="shared" si="2"/>
        <v>3.3</v>
      </c>
      <c r="R15" s="21">
        <v>801854</v>
      </c>
      <c r="S15" s="22">
        <v>47.906315942922554</v>
      </c>
    </row>
    <row r="16" spans="1:19" ht="45" customHeight="1">
      <c r="A16" s="40"/>
      <c r="B16" s="31" t="s">
        <v>0</v>
      </c>
      <c r="C16" s="23">
        <v>1519324</v>
      </c>
      <c r="D16" s="19">
        <v>116.31348795619768</v>
      </c>
      <c r="E16" s="20">
        <f>IF(SUM(C16)=0,"- ",E5-SUM(E6:E15))</f>
        <v>44.99999999999999</v>
      </c>
      <c r="F16" s="21">
        <v>12113925</v>
      </c>
      <c r="G16" s="22">
        <v>100.58737779188995</v>
      </c>
      <c r="H16" s="30" t="s">
        <v>0</v>
      </c>
      <c r="I16" s="23">
        <v>1244287</v>
      </c>
      <c r="J16" s="19">
        <v>86.70554508763323</v>
      </c>
      <c r="K16" s="20">
        <f>IF(SUM(I16)=0,"- ",K5-SUM(K6:K15))</f>
        <v>22.900000000000006</v>
      </c>
      <c r="L16" s="21">
        <v>10408512</v>
      </c>
      <c r="M16" s="22">
        <v>87.4783888665189</v>
      </c>
      <c r="N16" s="30" t="s">
        <v>0</v>
      </c>
      <c r="O16" s="23">
        <v>3094166</v>
      </c>
      <c r="P16" s="19">
        <v>106.583760386106</v>
      </c>
      <c r="Q16" s="20">
        <f>IF(SUM(O16)=0,"- ",Q5-SUM(Q6:Q15))</f>
        <v>35.3</v>
      </c>
      <c r="R16" s="21">
        <v>24079177</v>
      </c>
      <c r="S16" s="22">
        <v>94.20176532630605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49</v>
      </c>
      <c r="B2" s="35"/>
      <c r="C2" s="37"/>
      <c r="E2" s="14"/>
      <c r="F2" s="44"/>
      <c r="G2" s="44"/>
      <c r="K2" s="44"/>
      <c r="L2" s="44"/>
      <c r="Q2" s="47" t="s">
        <v>3</v>
      </c>
      <c r="R2" s="47"/>
      <c r="S2" s="47"/>
    </row>
    <row r="3" spans="1:19" s="17" customFormat="1" ht="45" customHeight="1">
      <c r="A3" s="38" t="s">
        <v>4</v>
      </c>
      <c r="B3" s="48" t="s">
        <v>5</v>
      </c>
      <c r="C3" s="48"/>
      <c r="D3" s="48"/>
      <c r="E3" s="48"/>
      <c r="F3" s="48"/>
      <c r="G3" s="49"/>
      <c r="H3" s="45" t="s">
        <v>6</v>
      </c>
      <c r="I3" s="45"/>
      <c r="J3" s="45"/>
      <c r="K3" s="45"/>
      <c r="L3" s="45"/>
      <c r="M3" s="46"/>
      <c r="N3" s="45" t="s">
        <v>7</v>
      </c>
      <c r="O3" s="45"/>
      <c r="P3" s="45"/>
      <c r="Q3" s="45"/>
      <c r="R3" s="45"/>
      <c r="S3" s="46"/>
    </row>
    <row r="4" spans="1:19" ht="45" customHeight="1">
      <c r="A4" s="42" t="s">
        <v>8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3837378</v>
      </c>
      <c r="D5" s="19">
        <v>107.17789330859108</v>
      </c>
      <c r="E5" s="20">
        <f aca="true" t="shared" si="0" ref="E5:E15">IF(OR(SUM(C5)=0,SUM($C$5)=0),"- ",ROUND(C5/$C$5*100,1))</f>
        <v>100</v>
      </c>
      <c r="F5" s="21">
        <f>IF(SUM(F6:F16)=0,"- ",SUM(F6:F16))</f>
        <v>31672727</v>
      </c>
      <c r="G5" s="22">
        <v>100.69052109136965</v>
      </c>
      <c r="H5" s="30" t="s">
        <v>1</v>
      </c>
      <c r="I5" s="18">
        <f>IF(SUM(I6:I16)=0,"- ",SUM(I6:I16))</f>
        <v>5639495</v>
      </c>
      <c r="J5" s="19">
        <v>100.70492617971473</v>
      </c>
      <c r="K5" s="20">
        <f aca="true" t="shared" si="1" ref="K5:K15">IF(OR(SUM(I5)=0,SUM($I$5)=0),"- ",ROUND(I5/$I$5*100,1))</f>
        <v>100</v>
      </c>
      <c r="L5" s="21">
        <f>IF(SUM(L6:L16)=0,"- ",SUM(L6:L16))</f>
        <v>49146229</v>
      </c>
      <c r="M5" s="22">
        <v>97.7839287670896</v>
      </c>
      <c r="N5" s="30" t="s">
        <v>1</v>
      </c>
      <c r="O5" s="18">
        <f>IF(SUM(O6:O16)=0,"- ",SUM(O6:O16))</f>
        <v>9476873</v>
      </c>
      <c r="P5" s="19">
        <v>103.22940141721477</v>
      </c>
      <c r="Q5" s="20">
        <f aca="true" t="shared" si="2" ref="Q5:Q15">IF(OR(SUM(O5)=0,SUM($O$5)=0),"- ",ROUND(O5/$O$5*100,1))</f>
        <v>100</v>
      </c>
      <c r="R5" s="21">
        <f>IF(SUM(R6:R16)=0,"- ",SUM(R6:R16))</f>
        <v>80818956</v>
      </c>
      <c r="S5" s="22">
        <v>98.90279018752697</v>
      </c>
    </row>
    <row r="6" spans="1:19" ht="45" customHeight="1">
      <c r="A6" s="39">
        <v>1</v>
      </c>
      <c r="B6" s="33" t="s">
        <v>29</v>
      </c>
      <c r="C6" s="23">
        <v>421024</v>
      </c>
      <c r="D6" s="19">
        <v>108.54295194218935</v>
      </c>
      <c r="E6" s="20">
        <f t="shared" si="0"/>
        <v>11</v>
      </c>
      <c r="F6" s="21">
        <v>3464850</v>
      </c>
      <c r="G6" s="22">
        <v>86.9826411282275</v>
      </c>
      <c r="H6" s="34" t="s">
        <v>31</v>
      </c>
      <c r="I6" s="23">
        <v>1276443</v>
      </c>
      <c r="J6" s="19">
        <v>116.0805843483828</v>
      </c>
      <c r="K6" s="20">
        <f t="shared" si="1"/>
        <v>22.6</v>
      </c>
      <c r="L6" s="21">
        <v>9432375</v>
      </c>
      <c r="M6" s="22">
        <v>103.30622638409726</v>
      </c>
      <c r="N6" s="34" t="s">
        <v>31</v>
      </c>
      <c r="O6" s="23">
        <v>1592670</v>
      </c>
      <c r="P6" s="19">
        <v>116.26406243498484</v>
      </c>
      <c r="Q6" s="20">
        <f t="shared" si="2"/>
        <v>16.8</v>
      </c>
      <c r="R6" s="21">
        <v>11637719</v>
      </c>
      <c r="S6" s="22">
        <v>106.87656845013478</v>
      </c>
    </row>
    <row r="7" spans="1:19" ht="45" customHeight="1">
      <c r="A7" s="39">
        <v>2</v>
      </c>
      <c r="B7" s="33" t="s">
        <v>28</v>
      </c>
      <c r="C7" s="23">
        <v>364301</v>
      </c>
      <c r="D7" s="19">
        <v>108.96449615649209</v>
      </c>
      <c r="E7" s="20">
        <f t="shared" si="0"/>
        <v>9.5</v>
      </c>
      <c r="F7" s="21">
        <v>3271586</v>
      </c>
      <c r="G7" s="22">
        <v>106.9724311678375</v>
      </c>
      <c r="H7" s="34" t="s">
        <v>29</v>
      </c>
      <c r="I7" s="23">
        <v>1125983</v>
      </c>
      <c r="J7" s="19">
        <v>111.61829140149489</v>
      </c>
      <c r="K7" s="20">
        <f t="shared" si="1"/>
        <v>20</v>
      </c>
      <c r="L7" s="21">
        <v>9246555</v>
      </c>
      <c r="M7" s="22">
        <v>99.41307232463612</v>
      </c>
      <c r="N7" s="34" t="s">
        <v>29</v>
      </c>
      <c r="O7" s="23">
        <v>1547007</v>
      </c>
      <c r="P7" s="19">
        <v>110.76419790830599</v>
      </c>
      <c r="Q7" s="20">
        <f t="shared" si="2"/>
        <v>16.3</v>
      </c>
      <c r="R7" s="21">
        <v>12711405</v>
      </c>
      <c r="S7" s="22">
        <v>95.68579295295947</v>
      </c>
    </row>
    <row r="8" spans="1:19" ht="45" customHeight="1">
      <c r="A8" s="39">
        <v>3</v>
      </c>
      <c r="B8" s="33" t="s">
        <v>31</v>
      </c>
      <c r="C8" s="23">
        <v>316227</v>
      </c>
      <c r="D8" s="19">
        <v>117.01060109896208</v>
      </c>
      <c r="E8" s="20">
        <f t="shared" si="0"/>
        <v>8.2</v>
      </c>
      <c r="F8" s="21">
        <v>2205344</v>
      </c>
      <c r="G8" s="22">
        <v>125.41522741257279</v>
      </c>
      <c r="H8" s="34" t="s">
        <v>28</v>
      </c>
      <c r="I8" s="23">
        <v>478685</v>
      </c>
      <c r="J8" s="19">
        <v>83.71179993879247</v>
      </c>
      <c r="K8" s="20">
        <f t="shared" si="1"/>
        <v>8.5</v>
      </c>
      <c r="L8" s="21">
        <v>4257707</v>
      </c>
      <c r="M8" s="22">
        <v>102.19440258724686</v>
      </c>
      <c r="N8" s="34" t="s">
        <v>28</v>
      </c>
      <c r="O8" s="23">
        <v>842986</v>
      </c>
      <c r="P8" s="19">
        <v>93.02889682228758</v>
      </c>
      <c r="Q8" s="20">
        <f t="shared" si="2"/>
        <v>8.9</v>
      </c>
      <c r="R8" s="21">
        <v>7529293</v>
      </c>
      <c r="S8" s="22">
        <v>104.21704816041022</v>
      </c>
    </row>
    <row r="9" spans="1:19" ht="45" customHeight="1">
      <c r="A9" s="39">
        <v>4</v>
      </c>
      <c r="B9" s="33" t="s">
        <v>32</v>
      </c>
      <c r="C9" s="23">
        <v>211519</v>
      </c>
      <c r="D9" s="19">
        <v>109.29802351117426</v>
      </c>
      <c r="E9" s="20">
        <f t="shared" si="0"/>
        <v>5.5</v>
      </c>
      <c r="F9" s="21">
        <v>1749435</v>
      </c>
      <c r="G9" s="22">
        <v>102.9066094438778</v>
      </c>
      <c r="H9" s="34" t="s">
        <v>43</v>
      </c>
      <c r="I9" s="23">
        <v>311874</v>
      </c>
      <c r="J9" s="19">
        <v>134.11224397648647</v>
      </c>
      <c r="K9" s="20">
        <f t="shared" si="1"/>
        <v>5.5</v>
      </c>
      <c r="L9" s="21">
        <v>1532146</v>
      </c>
      <c r="M9" s="22">
        <v>70.14629970035001</v>
      </c>
      <c r="N9" s="34" t="s">
        <v>33</v>
      </c>
      <c r="O9" s="23">
        <v>468626</v>
      </c>
      <c r="P9" s="19">
        <v>142.41483998213076</v>
      </c>
      <c r="Q9" s="20">
        <f t="shared" si="2"/>
        <v>4.9</v>
      </c>
      <c r="R9" s="21">
        <v>3916493</v>
      </c>
      <c r="S9" s="22">
        <v>116.49572268227679</v>
      </c>
    </row>
    <row r="10" spans="1:19" ht="45" customHeight="1">
      <c r="A10" s="39">
        <v>5</v>
      </c>
      <c r="B10" s="33" t="s">
        <v>30</v>
      </c>
      <c r="C10" s="23">
        <v>194186</v>
      </c>
      <c r="D10" s="19">
        <v>123.0310134000697</v>
      </c>
      <c r="E10" s="20">
        <f t="shared" si="0"/>
        <v>5.1</v>
      </c>
      <c r="F10" s="21">
        <v>1292603</v>
      </c>
      <c r="G10" s="22">
        <v>104.94607784632896</v>
      </c>
      <c r="H10" s="34" t="s">
        <v>33</v>
      </c>
      <c r="I10" s="23">
        <v>284788</v>
      </c>
      <c r="J10" s="19">
        <v>186.41862170087978</v>
      </c>
      <c r="K10" s="20">
        <f t="shared" si="1"/>
        <v>5</v>
      </c>
      <c r="L10" s="21">
        <v>2268028</v>
      </c>
      <c r="M10" s="22">
        <v>141.26737947263322</v>
      </c>
      <c r="N10" s="34" t="s">
        <v>32</v>
      </c>
      <c r="O10" s="23">
        <v>452677</v>
      </c>
      <c r="P10" s="19">
        <v>122.20278540402936</v>
      </c>
      <c r="Q10" s="20">
        <f t="shared" si="2"/>
        <v>4.8</v>
      </c>
      <c r="R10" s="21">
        <v>3306573</v>
      </c>
      <c r="S10" s="22">
        <v>103.59966826279428</v>
      </c>
    </row>
    <row r="11" spans="1:19" ht="45" customHeight="1">
      <c r="A11" s="39">
        <v>6</v>
      </c>
      <c r="B11" s="33" t="s">
        <v>33</v>
      </c>
      <c r="C11" s="23">
        <v>183838</v>
      </c>
      <c r="D11" s="19">
        <v>104.28217302270704</v>
      </c>
      <c r="E11" s="20">
        <f t="shared" si="0"/>
        <v>4.8</v>
      </c>
      <c r="F11" s="21">
        <v>1648465</v>
      </c>
      <c r="G11" s="22">
        <v>93.85294295145734</v>
      </c>
      <c r="H11" s="34" t="s">
        <v>32</v>
      </c>
      <c r="I11" s="23">
        <v>241158</v>
      </c>
      <c r="J11" s="19">
        <v>136.31985348150994</v>
      </c>
      <c r="K11" s="20">
        <f t="shared" si="1"/>
        <v>4.3</v>
      </c>
      <c r="L11" s="21">
        <v>1557138</v>
      </c>
      <c r="M11" s="22">
        <v>104.38953622840579</v>
      </c>
      <c r="N11" s="34" t="s">
        <v>30</v>
      </c>
      <c r="O11" s="23">
        <v>331268</v>
      </c>
      <c r="P11" s="19">
        <v>108.7718722192853</v>
      </c>
      <c r="Q11" s="20">
        <f t="shared" si="2"/>
        <v>3.5</v>
      </c>
      <c r="R11" s="21">
        <v>2651422</v>
      </c>
      <c r="S11" s="22">
        <v>99.42704487679721</v>
      </c>
    </row>
    <row r="12" spans="1:19" ht="45" customHeight="1">
      <c r="A12" s="39">
        <v>7</v>
      </c>
      <c r="B12" s="33" t="s">
        <v>35</v>
      </c>
      <c r="C12" s="23">
        <v>134779</v>
      </c>
      <c r="D12" s="19">
        <v>103.46921541532319</v>
      </c>
      <c r="E12" s="20">
        <f t="shared" si="0"/>
        <v>3.5</v>
      </c>
      <c r="F12" s="21">
        <v>1239389</v>
      </c>
      <c r="G12" s="22">
        <v>93.83282557871912</v>
      </c>
      <c r="H12" s="34" t="s">
        <v>39</v>
      </c>
      <c r="I12" s="23">
        <v>229603</v>
      </c>
      <c r="J12" s="19">
        <v>92.82627240273786</v>
      </c>
      <c r="K12" s="20">
        <f t="shared" si="1"/>
        <v>4.1</v>
      </c>
      <c r="L12" s="21">
        <v>2709071</v>
      </c>
      <c r="M12" s="22">
        <v>108.54306490496822</v>
      </c>
      <c r="N12" s="34" t="s">
        <v>43</v>
      </c>
      <c r="O12" s="23">
        <v>325841</v>
      </c>
      <c r="P12" s="19">
        <v>126.62526668402461</v>
      </c>
      <c r="Q12" s="20">
        <f t="shared" si="2"/>
        <v>3.4</v>
      </c>
      <c r="R12" s="21">
        <v>1703402</v>
      </c>
      <c r="S12" s="22">
        <v>66.35945167226869</v>
      </c>
    </row>
    <row r="13" spans="1:19" ht="45" customHeight="1">
      <c r="A13" s="39">
        <v>8</v>
      </c>
      <c r="B13" s="33" t="s">
        <v>36</v>
      </c>
      <c r="C13" s="23">
        <v>130611</v>
      </c>
      <c r="D13" s="19">
        <v>54.631810101432606</v>
      </c>
      <c r="E13" s="20">
        <f t="shared" si="0"/>
        <v>3.4</v>
      </c>
      <c r="F13" s="21">
        <v>1380451</v>
      </c>
      <c r="G13" s="22">
        <v>89.77089238880987</v>
      </c>
      <c r="H13" s="34" t="s">
        <v>44</v>
      </c>
      <c r="I13" s="23">
        <v>219659</v>
      </c>
      <c r="J13" s="19">
        <v>221.37911572921604</v>
      </c>
      <c r="K13" s="20">
        <f t="shared" si="1"/>
        <v>3.9</v>
      </c>
      <c r="L13" s="21">
        <v>874868</v>
      </c>
      <c r="M13" s="22">
        <v>147.6418461559232</v>
      </c>
      <c r="N13" s="34" t="s">
        <v>34</v>
      </c>
      <c r="O13" s="23">
        <v>295240</v>
      </c>
      <c r="P13" s="19">
        <v>47.298563773119405</v>
      </c>
      <c r="Q13" s="20">
        <f t="shared" si="2"/>
        <v>3.1</v>
      </c>
      <c r="R13" s="21">
        <v>4103415</v>
      </c>
      <c r="S13" s="22">
        <v>109.50680752288788</v>
      </c>
    </row>
    <row r="14" spans="1:19" ht="45" customHeight="1">
      <c r="A14" s="39">
        <v>9</v>
      </c>
      <c r="B14" s="33" t="s">
        <v>34</v>
      </c>
      <c r="C14" s="23">
        <v>115273</v>
      </c>
      <c r="D14" s="19">
        <v>99.61458360338405</v>
      </c>
      <c r="E14" s="20">
        <f t="shared" si="0"/>
        <v>3</v>
      </c>
      <c r="F14" s="21">
        <v>995737</v>
      </c>
      <c r="G14" s="22">
        <v>123.63137689220866</v>
      </c>
      <c r="H14" s="34" t="s">
        <v>40</v>
      </c>
      <c r="I14" s="23">
        <v>180579</v>
      </c>
      <c r="J14" s="19">
        <v>85.57394761658792</v>
      </c>
      <c r="K14" s="20">
        <f t="shared" si="1"/>
        <v>3.2</v>
      </c>
      <c r="L14" s="21">
        <v>1703316</v>
      </c>
      <c r="M14" s="22">
        <v>101.5526989345205</v>
      </c>
      <c r="N14" s="34" t="s">
        <v>40</v>
      </c>
      <c r="O14" s="23">
        <v>290494</v>
      </c>
      <c r="P14" s="19">
        <v>96.28922499660246</v>
      </c>
      <c r="Q14" s="20">
        <f t="shared" si="2"/>
        <v>3.1</v>
      </c>
      <c r="R14" s="21">
        <v>2576421</v>
      </c>
      <c r="S14" s="22">
        <v>101.35261603194603</v>
      </c>
    </row>
    <row r="15" spans="1:19" ht="45" customHeight="1">
      <c r="A15" s="39">
        <v>10</v>
      </c>
      <c r="B15" s="33" t="s">
        <v>40</v>
      </c>
      <c r="C15" s="23">
        <v>109915</v>
      </c>
      <c r="D15" s="19">
        <v>121.22799664710813</v>
      </c>
      <c r="E15" s="20">
        <f t="shared" si="0"/>
        <v>2.9</v>
      </c>
      <c r="F15" s="21">
        <v>873105</v>
      </c>
      <c r="G15" s="22">
        <v>100.96454061454918</v>
      </c>
      <c r="H15" s="34" t="s">
        <v>34</v>
      </c>
      <c r="I15" s="23">
        <v>179967</v>
      </c>
      <c r="J15" s="19">
        <v>35.392714843673176</v>
      </c>
      <c r="K15" s="20">
        <f t="shared" si="1"/>
        <v>3.2</v>
      </c>
      <c r="L15" s="21">
        <v>3107678</v>
      </c>
      <c r="M15" s="22">
        <v>105.63973390169863</v>
      </c>
      <c r="N15" s="34" t="s">
        <v>39</v>
      </c>
      <c r="O15" s="23">
        <v>264929</v>
      </c>
      <c r="P15" s="19">
        <v>97.2680544847083</v>
      </c>
      <c r="Q15" s="20">
        <f t="shared" si="2"/>
        <v>2.8</v>
      </c>
      <c r="R15" s="21">
        <v>3016351</v>
      </c>
      <c r="S15" s="22">
        <v>109.65391058284304</v>
      </c>
    </row>
    <row r="16" spans="1:19" ht="45" customHeight="1">
      <c r="A16" s="40"/>
      <c r="B16" s="31" t="s">
        <v>0</v>
      </c>
      <c r="C16" s="23">
        <v>1655705</v>
      </c>
      <c r="D16" s="19">
        <v>111.52990928496995</v>
      </c>
      <c r="E16" s="20">
        <f>IF(SUM(C16)=0,"- ",E5-SUM(E6:E15))</f>
        <v>43.1</v>
      </c>
      <c r="F16" s="21">
        <v>13551762</v>
      </c>
      <c r="G16" s="22">
        <v>100.84317747311968</v>
      </c>
      <c r="H16" s="30" t="s">
        <v>0</v>
      </c>
      <c r="I16" s="23">
        <v>1110756</v>
      </c>
      <c r="J16" s="19">
        <v>86.00524352341235</v>
      </c>
      <c r="K16" s="20">
        <f>IF(SUM(I16)=0,"- ",K5-SUM(K6:K15))</f>
        <v>19.69999999999999</v>
      </c>
      <c r="L16" s="21">
        <v>12457347</v>
      </c>
      <c r="M16" s="22">
        <v>84.89815231545985</v>
      </c>
      <c r="N16" s="30" t="s">
        <v>0</v>
      </c>
      <c r="O16" s="23">
        <v>3065135</v>
      </c>
      <c r="P16" s="19">
        <v>100.55973050523053</v>
      </c>
      <c r="Q16" s="20">
        <f>IF(SUM(O16)=0,"- ",Q5-SUM(Q6:Q15))</f>
        <v>32.400000000000006</v>
      </c>
      <c r="R16" s="21">
        <v>27666462</v>
      </c>
      <c r="S16" s="22">
        <v>93.81573197022361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2006-10-03T07:45:48Z</cp:lastPrinted>
  <dcterms:created xsi:type="dcterms:W3CDTF">1999-04-20T07:57:09Z</dcterms:created>
  <dcterms:modified xsi:type="dcterms:W3CDTF">2024-03-14T06:07:37Z</dcterms:modified>
  <cp:category/>
  <cp:version/>
  <cp:contentType/>
  <cp:contentStatus/>
</cp:coreProperties>
</file>