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<sst xmlns="http://schemas.openxmlformats.org/spreadsheetml/2006/main" count="744" uniqueCount="59">
  <si>
    <t>合　　計</t>
  </si>
  <si>
    <t>そ　の　他</t>
  </si>
  <si>
    <t>１２．内貿貨物主要港別表（上位10カ港）</t>
  </si>
  <si>
    <t>（単位：トン・％）</t>
  </si>
  <si>
    <t>輸　　　　　　　　　　　　　　　　　出</t>
  </si>
  <si>
    <t>移　　　　　　　　　　　出</t>
  </si>
  <si>
    <t>移　　　　　　　　　　　入</t>
  </si>
  <si>
    <t>合　　　　　　　　　　　計</t>
  </si>
  <si>
    <t>順位</t>
  </si>
  <si>
    <t>港・地域名</t>
  </si>
  <si>
    <t>当　月</t>
  </si>
  <si>
    <t>前年比</t>
  </si>
  <si>
    <t>構成比</t>
  </si>
  <si>
    <t>1月以降累計</t>
  </si>
  <si>
    <t>１２．内貿貨物主要港別表（上位10カ港）</t>
  </si>
  <si>
    <t>（単位：トン・％）</t>
  </si>
  <si>
    <t>輸　　　　　　　　　　　　　　　　　出</t>
  </si>
  <si>
    <t>移　　　　　　　　　　　出</t>
  </si>
  <si>
    <t>移　　　　　　　　　　　入</t>
  </si>
  <si>
    <t>合　　　　　　　　　　　計</t>
  </si>
  <si>
    <t>順位</t>
  </si>
  <si>
    <t>港・地域名</t>
  </si>
  <si>
    <t>当　月</t>
  </si>
  <si>
    <t>前年比</t>
  </si>
  <si>
    <t>構成比</t>
  </si>
  <si>
    <t>1月以降累計</t>
  </si>
  <si>
    <t>合　　計</t>
  </si>
  <si>
    <t>そ　の　他</t>
  </si>
  <si>
    <t>苫小牧</t>
  </si>
  <si>
    <t>仙台塩釜</t>
  </si>
  <si>
    <t>千葉</t>
  </si>
  <si>
    <t>横浜</t>
  </si>
  <si>
    <t>川崎</t>
  </si>
  <si>
    <t>姫路</t>
  </si>
  <si>
    <t>北九州(門司)</t>
  </si>
  <si>
    <t>水島</t>
  </si>
  <si>
    <t>四日市</t>
  </si>
  <si>
    <t>中津</t>
  </si>
  <si>
    <t>須崎</t>
  </si>
  <si>
    <t>徳山下松(徳山)</t>
  </si>
  <si>
    <t>三河</t>
  </si>
  <si>
    <t>吉津</t>
  </si>
  <si>
    <t>平戸</t>
  </si>
  <si>
    <t>宇部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</si>
  <si>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</si>
  <si>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</si>
  <si>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</si>
  <si>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</si>
  <si>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</si>
  <si>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</si>
  <si>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</si>
  <si>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八戸</t>
  </si>
  <si>
    <t>令和５年５月分</t>
  </si>
  <si>
    <t>令和５年４月分</t>
  </si>
  <si>
    <t>福山/広島</t>
  </si>
  <si>
    <t>尼崎西宮芦屋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</si>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</sst>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_ ;[Red]\-0.0\ "/>
    <numFmt numFmtId="180" formatCode="#,##0.0;[Red]\-#,##0.0"/>
    <numFmt numFmtId="181" formatCode="0.00000_);[Red]\(0.00000\)"/>
    <numFmt numFmtId="182" formatCode="0.000_);[Red]\(0.000\)"/>
    <numFmt numFmtId="183" formatCode="0.00_);[Red]\(0.0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38" fontId="4" fillId="0" borderId="10" xfId="48" applyFont="1" applyBorder="1" applyAlignment="1">
      <alignment horizontal="center"/>
    </xf>
    <xf numFmtId="0" fontId="4" fillId="0" borderId="0" xfId="0" applyFont="1" applyAlignment="1">
      <alignment/>
    </xf>
    <xf numFmtId="38" fontId="2" fillId="0" borderId="11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/>
    </xf>
    <xf numFmtId="38" fontId="4" fillId="0" borderId="11" xfId="48" applyNumberFormat="1" applyFont="1" applyBorder="1" applyAlignment="1">
      <alignment horizontal="right" vertical="center" shrinkToFit="1"/>
    </xf>
    <xf numFmtId="180" fontId="4" fillId="0" borderId="12" xfId="0" applyNumberFormat="1" applyFont="1" applyBorder="1" applyAlignment="1" quotePrefix="1">
      <alignment horizontal="right" vertical="center" shrinkToFit="1"/>
    </xf>
    <xf numFmtId="180" fontId="4" fillId="0" borderId="13" xfId="42" applyNumberFormat="1" applyFont="1" applyBorder="1" applyAlignment="1">
      <alignment horizontal="right" vertical="center" shrinkToFit="1"/>
    </xf>
    <xf numFmtId="38" fontId="4" fillId="0" borderId="14" xfId="48" applyNumberFormat="1" applyFont="1" applyBorder="1" applyAlignment="1" quotePrefix="1">
      <alignment horizontal="right" vertical="center" shrinkToFit="1"/>
    </xf>
    <xf numFmtId="180" fontId="4" fillId="0" borderId="13" xfId="0" applyNumberFormat="1" applyFont="1" applyBorder="1" applyAlignment="1" quotePrefix="1">
      <alignment horizontal="right" vertical="center" shrinkToFit="1"/>
    </xf>
    <xf numFmtId="38" fontId="4" fillId="0" borderId="11" xfId="48" applyNumberFormat="1" applyFont="1" applyBorder="1" applyAlignment="1" quotePrefix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left"/>
    </xf>
    <xf numFmtId="38" fontId="5" fillId="0" borderId="0" xfId="48" applyFont="1" applyAlignment="1">
      <alignment horizontal="center"/>
    </xf>
    <xf numFmtId="38" fontId="4" fillId="0" borderId="17" xfId="48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/>
    </xf>
    <xf numFmtId="38" fontId="4" fillId="0" borderId="18" xfId="48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58</v>
      </c>
      <c r="B2" s="37"/>
      <c r="C2" s="38"/>
      <c r="E2" s="14"/>
      <c r="F2" s="45"/>
      <c r="G2" s="45"/>
      <c r="K2" s="45"/>
      <c r="L2" s="45"/>
      <c r="Q2" s="47" t="s">
        <v>15</v>
      </c>
      <c r="R2" s="47"/>
      <c r="S2" s="47"/>
    </row>
    <row r="3" spans="1:19" s="17" customFormat="1" ht="45" customHeight="1">
      <c r="A3" s="16" t="s">
        <v>16</v>
      </c>
      <c r="B3" s="40" t="s">
        <v>17</v>
      </c>
      <c r="C3" s="41"/>
      <c r="D3" s="41"/>
      <c r="E3" s="41"/>
      <c r="F3" s="41"/>
      <c r="G3" s="42"/>
      <c r="H3" s="40" t="s">
        <v>18</v>
      </c>
      <c r="I3" s="40"/>
      <c r="J3" s="40"/>
      <c r="K3" s="40"/>
      <c r="L3" s="40"/>
      <c r="M3" s="46"/>
      <c r="N3" s="40" t="s">
        <v>19</v>
      </c>
      <c r="O3" s="40"/>
      <c r="P3" s="40"/>
      <c r="Q3" s="40"/>
      <c r="R3" s="40"/>
      <c r="S3" s="46"/>
    </row>
    <row r="4" spans="1:19" ht="45" customHeight="1">
      <c r="A4" s="43" t="s">
        <v>20</v>
      </c>
      <c r="B4" s="33" t="s">
        <v>21</v>
      </c>
      <c r="C4" s="18" t="s">
        <v>22</v>
      </c>
      <c r="D4" s="19" t="s">
        <v>23</v>
      </c>
      <c r="E4" s="20" t="s">
        <v>24</v>
      </c>
      <c r="F4" s="21" t="s">
        <v>25</v>
      </c>
      <c r="G4" s="22" t="s">
        <v>23</v>
      </c>
      <c r="H4" s="23" t="s">
        <v>21</v>
      </c>
      <c r="I4" s="18" t="s">
        <v>22</v>
      </c>
      <c r="J4" s="19" t="s">
        <v>23</v>
      </c>
      <c r="K4" s="20" t="s">
        <v>24</v>
      </c>
      <c r="L4" s="21" t="s">
        <v>25</v>
      </c>
      <c r="M4" s="22" t="s">
        <v>23</v>
      </c>
      <c r="N4" s="23" t="s">
        <v>21</v>
      </c>
      <c r="O4" s="18" t="s">
        <v>22</v>
      </c>
      <c r="P4" s="19" t="s">
        <v>23</v>
      </c>
      <c r="Q4" s="20" t="s">
        <v>24</v>
      </c>
      <c r="R4" s="21" t="s">
        <v>25</v>
      </c>
      <c r="S4" s="22" t="s">
        <v>23</v>
      </c>
    </row>
    <row r="5" spans="1:19" ht="50.25" customHeight="1">
      <c r="A5" s="44"/>
      <c r="B5" s="32" t="s">
        <v>0</v>
      </c>
      <c r="C5" s="26">
        <f>IF(SUM(C6:C16)=0,"- ",SUM(C6:C16))</f>
        <v>1717974</v>
      </c>
      <c r="D5" s="27">
        <v>76.51078805077579</v>
      </c>
      <c r="E5" s="28">
        <f>IF(OR(SUM(C5)=0,SUM($C$5)=0),"- ",ROUND(C5/$C$5*100,1))</f>
        <v>100</v>
      </c>
      <c r="F5" s="29">
        <v>1717974</v>
      </c>
      <c r="G5" s="30">
        <v>76.51078805077579</v>
      </c>
      <c r="H5" s="24" t="s">
        <v>26</v>
      </c>
      <c r="I5" s="26">
        <f>IF(SUM(I6:I16)=0,"- ",SUM(I6:I16))</f>
        <v>1847724</v>
      </c>
      <c r="J5" s="27">
        <v>84.09739277346203</v>
      </c>
      <c r="K5" s="28">
        <f>IF(OR(SUM(I5)=0,SUM($I$5)=0),"- ",ROUND(I5/$I$5*100,1))</f>
        <v>100</v>
      </c>
      <c r="L5" s="29">
        <v>1847724</v>
      </c>
      <c r="M5" s="30">
        <v>84.09739277346203</v>
      </c>
      <c r="N5" s="24" t="s">
        <v>26</v>
      </c>
      <c r="O5" s="26">
        <f>IF(SUM(O6:O16)=0,"- ",SUM(O6:O16))</f>
        <v>3565698</v>
      </c>
      <c r="P5" s="27">
        <v>80.26286852634482</v>
      </c>
      <c r="Q5" s="28">
        <f>IF(OR(SUM(O5)=0,SUM($O$5)=0),"- ",ROUND(O5/$O$5*100,1))</f>
        <v>100</v>
      </c>
      <c r="R5" s="29">
        <v>3565698</v>
      </c>
      <c r="S5" s="30">
        <v>80.26286852634482</v>
      </c>
    </row>
    <row r="6" spans="1:19" ht="45" customHeight="1">
      <c r="A6" s="23">
        <v>1</v>
      </c>
      <c r="B6" s="34" t="s">
        <v>29</v>
      </c>
      <c r="C6" s="31">
        <v>251614</v>
      </c>
      <c r="D6" s="27">
        <v>56.62989829241998</v>
      </c>
      <c r="E6" s="28">
        <f aca="true" t="shared" si="0" ref="E6:E15">IF(OR(SUM(C6)=0,SUM($C$5)=0),"- ",ROUND(C6/$C$5*100,1))</f>
        <v>14.6</v>
      </c>
      <c r="F6" s="29">
        <v>251614</v>
      </c>
      <c r="G6" s="30">
        <v>56.62989829241998</v>
      </c>
      <c r="H6" s="35" t="s">
        <v>29</v>
      </c>
      <c r="I6" s="31">
        <v>204499</v>
      </c>
      <c r="J6" s="27">
        <v>96.14388272739667</v>
      </c>
      <c r="K6" s="28">
        <f>IF(OR(SUM(I6)=0,SUM($I$5)=0),"- ",ROUND(I6/$I$5*100,1))</f>
        <v>11.1</v>
      </c>
      <c r="L6" s="29">
        <v>204499</v>
      </c>
      <c r="M6" s="30">
        <v>96.14388272739667</v>
      </c>
      <c r="N6" s="35" t="s">
        <v>29</v>
      </c>
      <c r="O6" s="31">
        <v>456113</v>
      </c>
      <c r="P6" s="27">
        <v>69.42211277080854</v>
      </c>
      <c r="Q6" s="28">
        <f>IF(OR(SUM(O6)=0,SUM($O$5)=0),"- ",ROUND(O6/$O$5*100,1))</f>
        <v>12.8</v>
      </c>
      <c r="R6" s="29">
        <v>456113</v>
      </c>
      <c r="S6" s="30">
        <v>69.42211277080854</v>
      </c>
    </row>
    <row r="7" spans="1:19" ht="45" customHeight="1">
      <c r="A7" s="23">
        <v>2</v>
      </c>
      <c r="B7" s="34" t="s">
        <v>28</v>
      </c>
      <c r="C7" s="31">
        <v>250769</v>
      </c>
      <c r="D7" s="27">
        <v>67.02544502058053</v>
      </c>
      <c r="E7" s="28">
        <f t="shared" si="0"/>
        <v>14.6</v>
      </c>
      <c r="F7" s="29">
        <v>250769</v>
      </c>
      <c r="G7" s="30">
        <v>67.02544502058053</v>
      </c>
      <c r="H7" s="35" t="s">
        <v>32</v>
      </c>
      <c r="I7" s="31">
        <v>169865</v>
      </c>
      <c r="J7" s="27">
        <v>106.84610110642151</v>
      </c>
      <c r="K7" s="28">
        <f aca="true" t="shared" si="1" ref="K7:K15">IF(OR(SUM(I7)=0,SUM($I$5)=0),"- ",ROUND(I7/$I$5*100,1))</f>
        <v>9.2</v>
      </c>
      <c r="L7" s="29">
        <v>169865</v>
      </c>
      <c r="M7" s="30">
        <v>106.84610110642151</v>
      </c>
      <c r="N7" s="35" t="s">
        <v>28</v>
      </c>
      <c r="O7" s="31">
        <v>370520</v>
      </c>
      <c r="P7" s="27">
        <v>73.39442272113209</v>
      </c>
      <c r="Q7" s="28">
        <f aca="true" t="shared" si="2" ref="Q7:Q15">IF(OR(SUM(O7)=0,SUM($O$5)=0),"- ",ROUND(O7/$O$5*100,1))</f>
        <v>10.4</v>
      </c>
      <c r="R7" s="29">
        <v>370520</v>
      </c>
      <c r="S7" s="30">
        <v>73.39442272113209</v>
      </c>
    </row>
    <row r="8" spans="1:19" ht="45" customHeight="1">
      <c r="A8" s="23">
        <v>3</v>
      </c>
      <c r="B8" s="34" t="s">
        <v>30</v>
      </c>
      <c r="C8" s="31">
        <v>157271</v>
      </c>
      <c r="D8" s="27">
        <v>72.0933857134344</v>
      </c>
      <c r="E8" s="28">
        <f t="shared" si="0"/>
        <v>9.2</v>
      </c>
      <c r="F8" s="29">
        <v>157271</v>
      </c>
      <c r="G8" s="30">
        <v>72.0933857134344</v>
      </c>
      <c r="H8" s="35" t="s">
        <v>36</v>
      </c>
      <c r="I8" s="31">
        <v>165166</v>
      </c>
      <c r="J8" s="27">
        <v>88.85147130023132</v>
      </c>
      <c r="K8" s="28">
        <f t="shared" si="1"/>
        <v>8.9</v>
      </c>
      <c r="L8" s="29">
        <v>165166</v>
      </c>
      <c r="M8" s="30">
        <v>88.85147130023132</v>
      </c>
      <c r="N8" s="35" t="s">
        <v>32</v>
      </c>
      <c r="O8" s="31">
        <v>260768</v>
      </c>
      <c r="P8" s="27">
        <v>68.93864289472084</v>
      </c>
      <c r="Q8" s="28">
        <f t="shared" si="2"/>
        <v>7.3</v>
      </c>
      <c r="R8" s="29">
        <v>260768</v>
      </c>
      <c r="S8" s="30">
        <v>68.93864289472084</v>
      </c>
    </row>
    <row r="9" spans="1:19" ht="45" customHeight="1">
      <c r="A9" s="23">
        <v>4</v>
      </c>
      <c r="B9" s="34" t="s">
        <v>31</v>
      </c>
      <c r="C9" s="31">
        <v>119223</v>
      </c>
      <c r="D9" s="27">
        <v>129.69735868761148</v>
      </c>
      <c r="E9" s="28">
        <f t="shared" si="0"/>
        <v>6.9</v>
      </c>
      <c r="F9" s="29">
        <v>119223</v>
      </c>
      <c r="G9" s="30">
        <v>129.69735868761148</v>
      </c>
      <c r="H9" s="35" t="s">
        <v>28</v>
      </c>
      <c r="I9" s="31">
        <v>119751</v>
      </c>
      <c r="J9" s="27">
        <v>91.6270065955591</v>
      </c>
      <c r="K9" s="28">
        <f t="shared" si="1"/>
        <v>6.5</v>
      </c>
      <c r="L9" s="29">
        <v>119751</v>
      </c>
      <c r="M9" s="30">
        <v>91.6270065955591</v>
      </c>
      <c r="N9" s="35" t="s">
        <v>30</v>
      </c>
      <c r="O9" s="31">
        <v>229573</v>
      </c>
      <c r="P9" s="27">
        <v>78.46315796669025</v>
      </c>
      <c r="Q9" s="28">
        <f t="shared" si="2"/>
        <v>6.4</v>
      </c>
      <c r="R9" s="29">
        <v>229573</v>
      </c>
      <c r="S9" s="30">
        <v>78.46315796669025</v>
      </c>
    </row>
    <row r="10" spans="1:19" ht="45" customHeight="1">
      <c r="A10" s="23">
        <v>5</v>
      </c>
      <c r="B10" s="34" t="s">
        <v>32</v>
      </c>
      <c r="C10" s="31">
        <v>90903</v>
      </c>
      <c r="D10" s="27">
        <v>41.45521707406056</v>
      </c>
      <c r="E10" s="28">
        <f t="shared" si="0"/>
        <v>5.3</v>
      </c>
      <c r="F10" s="29">
        <v>90903</v>
      </c>
      <c r="G10" s="30">
        <v>41.45521707406056</v>
      </c>
      <c r="H10" s="35" t="s">
        <v>37</v>
      </c>
      <c r="I10" s="31">
        <v>116510</v>
      </c>
      <c r="J10" s="27">
        <v>46.96090286174929</v>
      </c>
      <c r="K10" s="28">
        <f t="shared" si="1"/>
        <v>6.3</v>
      </c>
      <c r="L10" s="29">
        <v>116510</v>
      </c>
      <c r="M10" s="30">
        <v>46.96090286174929</v>
      </c>
      <c r="N10" s="35" t="s">
        <v>31</v>
      </c>
      <c r="O10" s="31">
        <v>203206</v>
      </c>
      <c r="P10" s="27">
        <v>115.17916860326709</v>
      </c>
      <c r="Q10" s="28">
        <f t="shared" si="2"/>
        <v>5.7</v>
      </c>
      <c r="R10" s="29">
        <v>203206</v>
      </c>
      <c r="S10" s="30">
        <v>115.17916860326709</v>
      </c>
    </row>
    <row r="11" spans="1:19" ht="45" customHeight="1">
      <c r="A11" s="23">
        <v>6</v>
      </c>
      <c r="B11" s="34" t="s">
        <v>33</v>
      </c>
      <c r="C11" s="31">
        <v>89569</v>
      </c>
      <c r="D11" s="27">
        <v>107.61236528780651</v>
      </c>
      <c r="E11" s="28">
        <f t="shared" si="0"/>
        <v>5.2</v>
      </c>
      <c r="F11" s="29">
        <v>89569</v>
      </c>
      <c r="G11" s="30">
        <v>107.61236528780651</v>
      </c>
      <c r="H11" s="35" t="s">
        <v>34</v>
      </c>
      <c r="I11" s="31">
        <v>103943</v>
      </c>
      <c r="J11" s="27">
        <v>69.74542380159966</v>
      </c>
      <c r="K11" s="28">
        <f t="shared" si="1"/>
        <v>5.6</v>
      </c>
      <c r="L11" s="29">
        <v>103943</v>
      </c>
      <c r="M11" s="30">
        <v>69.74542380159966</v>
      </c>
      <c r="N11" s="35" t="s">
        <v>34</v>
      </c>
      <c r="O11" s="31">
        <v>189388</v>
      </c>
      <c r="P11" s="27">
        <v>78.75776087562222</v>
      </c>
      <c r="Q11" s="28">
        <f t="shared" si="2"/>
        <v>5.3</v>
      </c>
      <c r="R11" s="29">
        <v>189388</v>
      </c>
      <c r="S11" s="30">
        <v>78.75776087562222</v>
      </c>
    </row>
    <row r="12" spans="1:19" ht="45" customHeight="1">
      <c r="A12" s="23">
        <v>7</v>
      </c>
      <c r="B12" s="34" t="s">
        <v>34</v>
      </c>
      <c r="C12" s="31">
        <v>85445</v>
      </c>
      <c r="D12" s="27">
        <v>93.44685411813597</v>
      </c>
      <c r="E12" s="28">
        <f t="shared" si="0"/>
        <v>5</v>
      </c>
      <c r="F12" s="29">
        <v>85445</v>
      </c>
      <c r="G12" s="30">
        <v>93.44685411813597</v>
      </c>
      <c r="H12" s="35" t="s">
        <v>31</v>
      </c>
      <c r="I12" s="31">
        <v>83983</v>
      </c>
      <c r="J12" s="27">
        <v>99.3858133535301</v>
      </c>
      <c r="K12" s="28">
        <f t="shared" si="1"/>
        <v>4.5</v>
      </c>
      <c r="L12" s="29">
        <v>83983</v>
      </c>
      <c r="M12" s="30">
        <v>99.3858133535301</v>
      </c>
      <c r="N12" s="35" t="s">
        <v>36</v>
      </c>
      <c r="O12" s="31">
        <v>186812</v>
      </c>
      <c r="P12" s="27">
        <v>85.52174987868412</v>
      </c>
      <c r="Q12" s="28">
        <f t="shared" si="2"/>
        <v>5.2</v>
      </c>
      <c r="R12" s="29">
        <v>186812</v>
      </c>
      <c r="S12" s="30">
        <v>85.52174987868412</v>
      </c>
    </row>
    <row r="13" spans="1:19" ht="45" customHeight="1">
      <c r="A13" s="23">
        <v>8</v>
      </c>
      <c r="B13" s="34" t="s">
        <v>42</v>
      </c>
      <c r="C13" s="31">
        <v>59023</v>
      </c>
      <c r="D13" s="27">
        <v>315.2938034188034</v>
      </c>
      <c r="E13" s="28">
        <f t="shared" si="0"/>
        <v>3.4</v>
      </c>
      <c r="F13" s="29">
        <v>59023</v>
      </c>
      <c r="G13" s="30">
        <v>315.2938034188034</v>
      </c>
      <c r="H13" s="35" t="s">
        <v>35</v>
      </c>
      <c r="I13" s="31">
        <v>75124</v>
      </c>
      <c r="J13" s="27">
        <v>43.43758492486137</v>
      </c>
      <c r="K13" s="28">
        <f t="shared" si="1"/>
        <v>4.1</v>
      </c>
      <c r="L13" s="29">
        <v>75124</v>
      </c>
      <c r="M13" s="30">
        <v>43.43758492486137</v>
      </c>
      <c r="N13" s="35" t="s">
        <v>37</v>
      </c>
      <c r="O13" s="31">
        <v>124700</v>
      </c>
      <c r="P13" s="27">
        <v>49.06551249262247</v>
      </c>
      <c r="Q13" s="28">
        <f t="shared" si="2"/>
        <v>3.5</v>
      </c>
      <c r="R13" s="29">
        <v>124700</v>
      </c>
      <c r="S13" s="30">
        <v>49.06551249262247</v>
      </c>
    </row>
    <row r="14" spans="1:19" ht="45" customHeight="1">
      <c r="A14" s="23">
        <v>9</v>
      </c>
      <c r="B14" s="34" t="s">
        <v>39</v>
      </c>
      <c r="C14" s="31">
        <v>47670</v>
      </c>
      <c r="D14" s="27">
        <v>73.40848193661647</v>
      </c>
      <c r="E14" s="28">
        <f t="shared" si="0"/>
        <v>2.8</v>
      </c>
      <c r="F14" s="29">
        <v>47670</v>
      </c>
      <c r="G14" s="30">
        <v>73.40848193661647</v>
      </c>
      <c r="H14" s="35" t="s">
        <v>30</v>
      </c>
      <c r="I14" s="31">
        <v>72302</v>
      </c>
      <c r="J14" s="27">
        <v>97.1304978639942</v>
      </c>
      <c r="K14" s="28">
        <f t="shared" si="1"/>
        <v>3.9</v>
      </c>
      <c r="L14" s="29">
        <v>72302</v>
      </c>
      <c r="M14" s="30">
        <v>97.1304978639942</v>
      </c>
      <c r="N14" s="35" t="s">
        <v>35</v>
      </c>
      <c r="O14" s="31">
        <v>120490</v>
      </c>
      <c r="P14" s="27">
        <v>57.3265075030212</v>
      </c>
      <c r="Q14" s="28">
        <f t="shared" si="2"/>
        <v>3.4</v>
      </c>
      <c r="R14" s="29">
        <v>120490</v>
      </c>
      <c r="S14" s="30">
        <v>57.3265075030212</v>
      </c>
    </row>
    <row r="15" spans="1:19" ht="45" customHeight="1">
      <c r="A15" s="23">
        <v>10</v>
      </c>
      <c r="B15" s="34" t="s">
        <v>35</v>
      </c>
      <c r="C15" s="31">
        <v>45366</v>
      </c>
      <c r="D15" s="27">
        <v>121.83698133476568</v>
      </c>
      <c r="E15" s="28">
        <f t="shared" si="0"/>
        <v>2.6</v>
      </c>
      <c r="F15" s="29">
        <v>45366</v>
      </c>
      <c r="G15" s="30">
        <v>121.83698133476568</v>
      </c>
      <c r="H15" s="35" t="s">
        <v>38</v>
      </c>
      <c r="I15" s="31">
        <v>54061</v>
      </c>
      <c r="J15" s="27">
        <v>158.4251553159067</v>
      </c>
      <c r="K15" s="28">
        <f t="shared" si="1"/>
        <v>2.9</v>
      </c>
      <c r="L15" s="29">
        <v>54061</v>
      </c>
      <c r="M15" s="30">
        <v>158.4251553159067</v>
      </c>
      <c r="N15" s="35" t="s">
        <v>33</v>
      </c>
      <c r="O15" s="31">
        <v>106708</v>
      </c>
      <c r="P15" s="27">
        <v>99.27803207919318</v>
      </c>
      <c r="Q15" s="28">
        <f t="shared" si="2"/>
        <v>3</v>
      </c>
      <c r="R15" s="29">
        <v>106708</v>
      </c>
      <c r="S15" s="30">
        <v>99.27803207919318</v>
      </c>
    </row>
    <row r="16" spans="1:19" ht="45" customHeight="1">
      <c r="A16" s="25"/>
      <c r="B16" s="32" t="s">
        <v>1</v>
      </c>
      <c r="C16" s="31">
        <v>521121</v>
      </c>
      <c r="D16" s="27">
        <v>86.56034895155075</v>
      </c>
      <c r="E16" s="28">
        <f>IF(SUM(C16)=0,"- ",E5-SUM(E6:E15))</f>
        <v>30.400000000000006</v>
      </c>
      <c r="F16" s="29">
        <v>521121</v>
      </c>
      <c r="G16" s="30">
        <v>86.56034895155075</v>
      </c>
      <c r="H16" s="24" t="s">
        <v>27</v>
      </c>
      <c r="I16" s="31">
        <v>682520</v>
      </c>
      <c r="J16" s="27">
        <v>91.52558282990151</v>
      </c>
      <c r="K16" s="28">
        <f>IF(SUM(I16)=0,"- ",K5-SUM(K6:K15))</f>
        <v>37.00000000000001</v>
      </c>
      <c r="L16" s="29">
        <v>682520</v>
      </c>
      <c r="M16" s="30">
        <v>91.52558282990151</v>
      </c>
      <c r="N16" s="24" t="s">
        <v>27</v>
      </c>
      <c r="O16" s="31">
        <v>1317420</v>
      </c>
      <c r="P16" s="27">
        <v>93.92163572589615</v>
      </c>
      <c r="Q16" s="28">
        <f>IF(SUM(O16)=0,"- ",Q5-SUM(Q6:Q15))</f>
        <v>36.99999999999999</v>
      </c>
      <c r="R16" s="29">
        <v>1317420</v>
      </c>
      <c r="S16" s="30">
        <v>93.92163572589615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46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2158908</v>
      </c>
      <c r="D5" s="27">
        <v>101.63020094356764</v>
      </c>
      <c r="E5" s="28">
        <f aca="true" t="shared" si="0" ref="E5:E15">IF(OR(SUM(C5)=0,SUM($C$5)=0),"- ",ROUND(C5/$C$5*100,1))</f>
        <v>100</v>
      </c>
      <c r="F5" s="29">
        <f>IF(SUM(F6:F16)=0,"- ",SUM(F6:F16))</f>
        <v>20445523</v>
      </c>
      <c r="G5" s="30">
        <v>85.44362116893161</v>
      </c>
      <c r="H5" s="24" t="s">
        <v>0</v>
      </c>
      <c r="I5" s="26">
        <f>IF(SUM(I6:I16)=0,"- ",SUM(I6:I16))</f>
        <v>2134405</v>
      </c>
      <c r="J5" s="27">
        <v>95.90792609031877</v>
      </c>
      <c r="K5" s="28">
        <f aca="true" t="shared" si="1" ref="K5:K15">IF(OR(SUM(I5)=0,SUM($I$5)=0),"- ",ROUND(I5/$I$5*100,1))</f>
        <v>100</v>
      </c>
      <c r="L5" s="29">
        <f>IF(SUM(L6:L16)=0,"- ",SUM(L6:L16))</f>
        <v>20240109</v>
      </c>
      <c r="M5" s="30">
        <v>90.00068033744736</v>
      </c>
      <c r="N5" s="24" t="s">
        <v>0</v>
      </c>
      <c r="O5" s="26">
        <f>IF(SUM(O6:O16)=0,"- ",SUM(O6:O16))</f>
        <v>4293313</v>
      </c>
      <c r="P5" s="27">
        <v>98.70250044197932</v>
      </c>
      <c r="Q5" s="28">
        <f aca="true" t="shared" si="2" ref="Q5:Q15">IF(OR(SUM(O5)=0,SUM($O$5)=0),"- ",ROUND(O5/$O$5*100,1))</f>
        <v>100</v>
      </c>
      <c r="R5" s="29">
        <f>IF(SUM(R6:R16)=0,"- ",SUM(R6:R16))</f>
        <v>40685632</v>
      </c>
      <c r="S5" s="30">
        <v>87.651472738381</v>
      </c>
    </row>
    <row r="6" spans="1:19" ht="45" customHeight="1">
      <c r="A6" s="23">
        <v>1</v>
      </c>
      <c r="B6" s="34" t="s">
        <v>28</v>
      </c>
      <c r="C6" s="31">
        <v>322480</v>
      </c>
      <c r="D6" s="27">
        <v>92.95782767864864</v>
      </c>
      <c r="E6" s="28">
        <f t="shared" si="0"/>
        <v>14.9</v>
      </c>
      <c r="F6" s="29">
        <v>3130574</v>
      </c>
      <c r="G6" s="30">
        <v>70.66228896615424</v>
      </c>
      <c r="H6" s="35" t="s">
        <v>29</v>
      </c>
      <c r="I6" s="31">
        <v>226729</v>
      </c>
      <c r="J6" s="27">
        <v>73.1129155004063</v>
      </c>
      <c r="K6" s="28">
        <f t="shared" si="1"/>
        <v>10.6</v>
      </c>
      <c r="L6" s="29">
        <v>2365339</v>
      </c>
      <c r="M6" s="30">
        <v>100.58689249333841</v>
      </c>
      <c r="N6" s="35" t="s">
        <v>28</v>
      </c>
      <c r="O6" s="31">
        <v>538364</v>
      </c>
      <c r="P6" s="27">
        <v>102.50198487118804</v>
      </c>
      <c r="Q6" s="28">
        <f t="shared" si="2"/>
        <v>12.5</v>
      </c>
      <c r="R6" s="29">
        <v>4932929</v>
      </c>
      <c r="S6" s="30">
        <v>79.91018115395008</v>
      </c>
    </row>
    <row r="7" spans="1:19" ht="45" customHeight="1">
      <c r="A7" s="23">
        <v>2</v>
      </c>
      <c r="B7" s="34" t="s">
        <v>29</v>
      </c>
      <c r="C7" s="31">
        <v>301988</v>
      </c>
      <c r="D7" s="27">
        <v>100.60800298504479</v>
      </c>
      <c r="E7" s="28">
        <f t="shared" si="0"/>
        <v>14</v>
      </c>
      <c r="F7" s="29">
        <v>2795030</v>
      </c>
      <c r="G7" s="30">
        <v>63.51236659989797</v>
      </c>
      <c r="H7" s="35" t="s">
        <v>28</v>
      </c>
      <c r="I7" s="31">
        <v>215884</v>
      </c>
      <c r="J7" s="27">
        <v>121.07025286995339</v>
      </c>
      <c r="K7" s="28">
        <f t="shared" si="1"/>
        <v>10.1</v>
      </c>
      <c r="L7" s="29">
        <v>1802355</v>
      </c>
      <c r="M7" s="30">
        <v>103.41957584521104</v>
      </c>
      <c r="N7" s="35" t="s">
        <v>29</v>
      </c>
      <c r="O7" s="31">
        <v>528717</v>
      </c>
      <c r="P7" s="27">
        <v>86.63642873411976</v>
      </c>
      <c r="Q7" s="28">
        <f t="shared" si="2"/>
        <v>12.3</v>
      </c>
      <c r="R7" s="29">
        <v>5160369</v>
      </c>
      <c r="S7" s="30">
        <v>76.42383643032606</v>
      </c>
    </row>
    <row r="8" spans="1:19" ht="45" customHeight="1">
      <c r="A8" s="23">
        <v>3</v>
      </c>
      <c r="B8" s="34" t="s">
        <v>30</v>
      </c>
      <c r="C8" s="31">
        <v>240189</v>
      </c>
      <c r="D8" s="27">
        <v>80.18059821070904</v>
      </c>
      <c r="E8" s="28">
        <f t="shared" si="0"/>
        <v>11.1</v>
      </c>
      <c r="F8" s="29">
        <v>1926812</v>
      </c>
      <c r="G8" s="30">
        <v>69.27116176232676</v>
      </c>
      <c r="H8" s="35" t="s">
        <v>36</v>
      </c>
      <c r="I8" s="31">
        <v>155309</v>
      </c>
      <c r="J8" s="27">
        <v>105.81362075543686</v>
      </c>
      <c r="K8" s="28">
        <f t="shared" si="1"/>
        <v>7.3</v>
      </c>
      <c r="L8" s="29">
        <v>1636890</v>
      </c>
      <c r="M8" s="30">
        <v>102.92005774473607</v>
      </c>
      <c r="N8" s="35" t="s">
        <v>30</v>
      </c>
      <c r="O8" s="31">
        <v>336693</v>
      </c>
      <c r="P8" s="27">
        <v>78.94048274972745</v>
      </c>
      <c r="Q8" s="28">
        <f t="shared" si="2"/>
        <v>7.8</v>
      </c>
      <c r="R8" s="29">
        <v>2888190</v>
      </c>
      <c r="S8" s="30">
        <v>76.46315515254429</v>
      </c>
    </row>
    <row r="9" spans="1:19" ht="45" customHeight="1">
      <c r="A9" s="23">
        <v>4</v>
      </c>
      <c r="B9" s="34" t="s">
        <v>31</v>
      </c>
      <c r="C9" s="31">
        <v>216998</v>
      </c>
      <c r="D9" s="27">
        <v>157.660786422157</v>
      </c>
      <c r="E9" s="28">
        <f t="shared" si="0"/>
        <v>10.1</v>
      </c>
      <c r="F9" s="29">
        <v>1778667</v>
      </c>
      <c r="G9" s="30">
        <v>142.5866321850783</v>
      </c>
      <c r="H9" s="35" t="s">
        <v>32</v>
      </c>
      <c r="I9" s="31">
        <v>144196</v>
      </c>
      <c r="J9" s="27">
        <v>89.08136158645827</v>
      </c>
      <c r="K9" s="28">
        <f t="shared" si="1"/>
        <v>6.8</v>
      </c>
      <c r="L9" s="29">
        <v>1205500</v>
      </c>
      <c r="M9" s="30">
        <v>91.5513762324881</v>
      </c>
      <c r="N9" s="35" t="s">
        <v>31</v>
      </c>
      <c r="O9" s="31">
        <v>328551</v>
      </c>
      <c r="P9" s="27">
        <v>154.76299265637584</v>
      </c>
      <c r="Q9" s="28">
        <f t="shared" si="2"/>
        <v>7.7</v>
      </c>
      <c r="R9" s="29">
        <v>2760876</v>
      </c>
      <c r="S9" s="30">
        <v>110.40319971720156</v>
      </c>
    </row>
    <row r="10" spans="1:19" ht="45" customHeight="1">
      <c r="A10" s="23">
        <v>5</v>
      </c>
      <c r="B10" s="34" t="s">
        <v>32</v>
      </c>
      <c r="C10" s="31">
        <v>143117</v>
      </c>
      <c r="D10" s="27">
        <v>100.55223387737036</v>
      </c>
      <c r="E10" s="28">
        <f t="shared" si="0"/>
        <v>6.6</v>
      </c>
      <c r="F10" s="29">
        <v>1152136</v>
      </c>
      <c r="G10" s="30">
        <v>55.78116610512831</v>
      </c>
      <c r="H10" s="35" t="s">
        <v>37</v>
      </c>
      <c r="I10" s="31">
        <v>140750</v>
      </c>
      <c r="J10" s="27">
        <v>84.62093428726027</v>
      </c>
      <c r="K10" s="28">
        <f t="shared" si="1"/>
        <v>6.6</v>
      </c>
      <c r="L10" s="29">
        <v>1166110</v>
      </c>
      <c r="M10" s="30">
        <v>41.44592101849252</v>
      </c>
      <c r="N10" s="35" t="s">
        <v>32</v>
      </c>
      <c r="O10" s="31">
        <v>287313</v>
      </c>
      <c r="P10" s="27">
        <v>94.44840746743107</v>
      </c>
      <c r="Q10" s="28">
        <f t="shared" si="2"/>
        <v>6.7</v>
      </c>
      <c r="R10" s="29">
        <v>2357636</v>
      </c>
      <c r="S10" s="30">
        <v>69.70709040613754</v>
      </c>
    </row>
    <row r="11" spans="1:19" ht="45" customHeight="1">
      <c r="A11" s="23">
        <v>6</v>
      </c>
      <c r="B11" s="34" t="s">
        <v>34</v>
      </c>
      <c r="C11" s="31">
        <v>106279</v>
      </c>
      <c r="D11" s="27">
        <v>106.39603563920312</v>
      </c>
      <c r="E11" s="28">
        <f t="shared" si="0"/>
        <v>4.9</v>
      </c>
      <c r="F11" s="29">
        <v>1026979</v>
      </c>
      <c r="G11" s="30">
        <v>99.09882873789707</v>
      </c>
      <c r="H11" s="35" t="s">
        <v>31</v>
      </c>
      <c r="I11" s="31">
        <v>111553</v>
      </c>
      <c r="J11" s="27">
        <v>149.42068392782994</v>
      </c>
      <c r="K11" s="28">
        <f t="shared" si="1"/>
        <v>5.2</v>
      </c>
      <c r="L11" s="29">
        <v>982209</v>
      </c>
      <c r="M11" s="30">
        <v>78.37032391493763</v>
      </c>
      <c r="N11" s="35" t="s">
        <v>34</v>
      </c>
      <c r="O11" s="31">
        <v>211721</v>
      </c>
      <c r="P11" s="27">
        <v>96.20576995605964</v>
      </c>
      <c r="Q11" s="28">
        <f t="shared" si="2"/>
        <v>4.9</v>
      </c>
      <c r="R11" s="29">
        <v>2349185</v>
      </c>
      <c r="S11" s="30">
        <v>100.11766841798413</v>
      </c>
    </row>
    <row r="12" spans="1:19" ht="45" customHeight="1">
      <c r="A12" s="23">
        <v>7</v>
      </c>
      <c r="B12" s="34" t="s">
        <v>33</v>
      </c>
      <c r="C12" s="31">
        <v>97285</v>
      </c>
      <c r="D12" s="27">
        <v>171.0926645679816</v>
      </c>
      <c r="E12" s="28">
        <f t="shared" si="0"/>
        <v>4.5</v>
      </c>
      <c r="F12" s="29">
        <v>962709</v>
      </c>
      <c r="G12" s="30">
        <v>182.6200525452183</v>
      </c>
      <c r="H12" s="35" t="s">
        <v>34</v>
      </c>
      <c r="I12" s="31">
        <v>105442</v>
      </c>
      <c r="J12" s="27">
        <v>87.7359982027109</v>
      </c>
      <c r="K12" s="28">
        <f t="shared" si="1"/>
        <v>4.9</v>
      </c>
      <c r="L12" s="29">
        <v>1322206</v>
      </c>
      <c r="M12" s="30">
        <v>100.9235893889502</v>
      </c>
      <c r="N12" s="35" t="s">
        <v>36</v>
      </c>
      <c r="O12" s="31">
        <v>169946</v>
      </c>
      <c r="P12" s="27">
        <v>95.79657615711122</v>
      </c>
      <c r="Q12" s="28">
        <f t="shared" si="2"/>
        <v>4</v>
      </c>
      <c r="R12" s="29">
        <v>1981528</v>
      </c>
      <c r="S12" s="30">
        <v>97.67678928631636</v>
      </c>
    </row>
    <row r="13" spans="1:19" ht="45" customHeight="1">
      <c r="A13" s="23">
        <v>8</v>
      </c>
      <c r="B13" s="34" t="s">
        <v>42</v>
      </c>
      <c r="C13" s="31">
        <v>73051</v>
      </c>
      <c r="D13" s="27">
        <v>193.14420178731956</v>
      </c>
      <c r="E13" s="28">
        <f t="shared" si="0"/>
        <v>3.4</v>
      </c>
      <c r="F13" s="29">
        <v>518236</v>
      </c>
      <c r="G13" s="30">
        <v>121.14828061808916</v>
      </c>
      <c r="H13" s="35" t="s">
        <v>30</v>
      </c>
      <c r="I13" s="31">
        <v>96504</v>
      </c>
      <c r="J13" s="27">
        <v>76.01433578827144</v>
      </c>
      <c r="K13" s="28">
        <f t="shared" si="1"/>
        <v>4.5</v>
      </c>
      <c r="L13" s="29">
        <v>961378</v>
      </c>
      <c r="M13" s="30">
        <v>96.5548202687407</v>
      </c>
      <c r="N13" s="35" t="s">
        <v>37</v>
      </c>
      <c r="O13" s="31">
        <v>148680</v>
      </c>
      <c r="P13" s="27">
        <v>85.1448860382545</v>
      </c>
      <c r="Q13" s="28">
        <f t="shared" si="2"/>
        <v>3.5</v>
      </c>
      <c r="R13" s="29">
        <v>1259100</v>
      </c>
      <c r="S13" s="30">
        <v>43.79021319514486</v>
      </c>
    </row>
    <row r="14" spans="1:19" ht="45" customHeight="1">
      <c r="A14" s="23">
        <v>9</v>
      </c>
      <c r="B14" s="34" t="s">
        <v>39</v>
      </c>
      <c r="C14" s="31">
        <v>56612</v>
      </c>
      <c r="D14" s="27">
        <v>143.09329423956726</v>
      </c>
      <c r="E14" s="28">
        <f t="shared" si="0"/>
        <v>2.6</v>
      </c>
      <c r="F14" s="29">
        <v>656769</v>
      </c>
      <c r="G14" s="30">
        <v>112.95870139519523</v>
      </c>
      <c r="H14" s="35" t="s">
        <v>35</v>
      </c>
      <c r="I14" s="31">
        <v>89634</v>
      </c>
      <c r="J14" s="27">
        <v>106.33118616320864</v>
      </c>
      <c r="K14" s="28">
        <f t="shared" si="1"/>
        <v>4.2</v>
      </c>
      <c r="L14" s="29">
        <v>802805</v>
      </c>
      <c r="M14" s="30">
        <v>47.48757510833701</v>
      </c>
      <c r="N14" s="35" t="s">
        <v>35</v>
      </c>
      <c r="O14" s="31">
        <v>134419</v>
      </c>
      <c r="P14" s="27">
        <v>82.997746287549</v>
      </c>
      <c r="Q14" s="28">
        <f t="shared" si="2"/>
        <v>3.1</v>
      </c>
      <c r="R14" s="29">
        <v>1282728</v>
      </c>
      <c r="S14" s="30">
        <v>59.137206665895214</v>
      </c>
    </row>
    <row r="15" spans="1:19" ht="45" customHeight="1">
      <c r="A15" s="23">
        <v>10</v>
      </c>
      <c r="B15" s="34" t="s">
        <v>40</v>
      </c>
      <c r="C15" s="31">
        <v>56265</v>
      </c>
      <c r="D15" s="27">
        <v>523.0547550432276</v>
      </c>
      <c r="E15" s="28">
        <f t="shared" si="0"/>
        <v>2.6</v>
      </c>
      <c r="F15" s="29">
        <v>509446</v>
      </c>
      <c r="G15" s="30">
        <v>353.2226752086973</v>
      </c>
      <c r="H15" s="35" t="s">
        <v>38</v>
      </c>
      <c r="I15" s="31">
        <v>58542</v>
      </c>
      <c r="J15" s="27">
        <v>67.94016270730094</v>
      </c>
      <c r="K15" s="28">
        <f t="shared" si="1"/>
        <v>2.7</v>
      </c>
      <c r="L15" s="29">
        <v>634095</v>
      </c>
      <c r="M15" s="30">
        <v>114.47349180301234</v>
      </c>
      <c r="N15" s="35" t="s">
        <v>33</v>
      </c>
      <c r="O15" s="31">
        <v>119908</v>
      </c>
      <c r="P15" s="27">
        <v>145.49999393284878</v>
      </c>
      <c r="Q15" s="28">
        <f t="shared" si="2"/>
        <v>2.8</v>
      </c>
      <c r="R15" s="29">
        <v>1168345</v>
      </c>
      <c r="S15" s="30">
        <v>157.4262215119773</v>
      </c>
    </row>
    <row r="16" spans="1:19" ht="45" customHeight="1">
      <c r="A16" s="25"/>
      <c r="B16" s="32" t="s">
        <v>1</v>
      </c>
      <c r="C16" s="31">
        <v>544644</v>
      </c>
      <c r="D16" s="27">
        <v>83.43390243341989</v>
      </c>
      <c r="E16" s="28">
        <f>IF(SUM(C16)=0,"- ",E5-SUM(E6:E15))</f>
        <v>25.30000000000001</v>
      </c>
      <c r="F16" s="29">
        <v>5988165</v>
      </c>
      <c r="G16" s="30">
        <v>95.25840038064132</v>
      </c>
      <c r="H16" s="24" t="s">
        <v>1</v>
      </c>
      <c r="I16" s="31">
        <v>789862</v>
      </c>
      <c r="J16" s="27">
        <v>102.60359902782344</v>
      </c>
      <c r="K16" s="28">
        <f>IF(SUM(I16)=0,"- ",K5-SUM(K6:K15))</f>
        <v>37.099999999999994</v>
      </c>
      <c r="L16" s="29">
        <v>7361222</v>
      </c>
      <c r="M16" s="30">
        <v>107.14686304668398</v>
      </c>
      <c r="N16" s="24" t="s">
        <v>1</v>
      </c>
      <c r="O16" s="31">
        <v>1489001</v>
      </c>
      <c r="P16" s="27">
        <v>102.35175159542148</v>
      </c>
      <c r="Q16" s="28">
        <f>IF(SUM(O16)=0,"- ",Q5-SUM(Q6:Q15))</f>
        <v>34.69999999999999</v>
      </c>
      <c r="R16" s="29">
        <v>14544746</v>
      </c>
      <c r="S16" s="30">
        <v>106.3962722835321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45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1991876</v>
      </c>
      <c r="D5" s="27">
        <v>102.10680154625567</v>
      </c>
      <c r="E5" s="28">
        <f aca="true" t="shared" si="0" ref="E5:E15">IF(OR(SUM(C5)=0,SUM($C$5)=0),"- ",ROUND(C5/$C$5*100,1))</f>
        <v>100</v>
      </c>
      <c r="F5" s="29">
        <f>IF(SUM(F6:F16)=0,"- ",SUM(F6:F16))</f>
        <v>22437399</v>
      </c>
      <c r="G5" s="30">
        <v>86.69968153880254</v>
      </c>
      <c r="H5" s="24" t="s">
        <v>0</v>
      </c>
      <c r="I5" s="26">
        <f>IF(SUM(I6:I16)=0,"- ",SUM(I6:I16))</f>
        <v>2076875</v>
      </c>
      <c r="J5" s="27">
        <v>98.3181704997439</v>
      </c>
      <c r="K5" s="28">
        <f aca="true" t="shared" si="1" ref="K5:K15">IF(OR(SUM(I5)=0,SUM($I$5)=0),"- ",ROUND(I5/$I$5*100,1))</f>
        <v>100</v>
      </c>
      <c r="L5" s="29">
        <f>IF(SUM(L6:L16)=0,"- ",SUM(L6:L16))</f>
        <v>22316984</v>
      </c>
      <c r="M5" s="30">
        <v>90.71486715995883</v>
      </c>
      <c r="N5" s="24" t="s">
        <v>0</v>
      </c>
      <c r="O5" s="26">
        <f>IF(SUM(O6:O16)=0,"- ",SUM(O6:O16))</f>
        <v>4068751</v>
      </c>
      <c r="P5" s="27">
        <v>100.1371340027107</v>
      </c>
      <c r="Q5" s="28">
        <f aca="true" t="shared" si="2" ref="Q5:Q15">IF(OR(SUM(O5)=0,SUM($O$5)=0),"- ",ROUND(O5/$O$5*100,1))</f>
        <v>100</v>
      </c>
      <c r="R5" s="29">
        <f>IF(SUM(R6:R16)=0,"- ",SUM(R6:R16))</f>
        <v>44754383</v>
      </c>
      <c r="S5" s="30">
        <v>88.65644071029932</v>
      </c>
    </row>
    <row r="6" spans="1:19" ht="45" customHeight="1">
      <c r="A6" s="23">
        <v>1</v>
      </c>
      <c r="B6" s="34" t="s">
        <v>28</v>
      </c>
      <c r="C6" s="31">
        <v>319329</v>
      </c>
      <c r="D6" s="27">
        <v>106.08760651816415</v>
      </c>
      <c r="E6" s="28">
        <f t="shared" si="0"/>
        <v>16</v>
      </c>
      <c r="F6" s="29">
        <v>3449903</v>
      </c>
      <c r="G6" s="30">
        <v>72.91602775283181</v>
      </c>
      <c r="H6" s="35" t="s">
        <v>29</v>
      </c>
      <c r="I6" s="31">
        <v>233134</v>
      </c>
      <c r="J6" s="27">
        <v>90.86777568170126</v>
      </c>
      <c r="K6" s="28">
        <f t="shared" si="1"/>
        <v>11.2</v>
      </c>
      <c r="L6" s="29">
        <v>2598473</v>
      </c>
      <c r="M6" s="30">
        <v>99.63080431670234</v>
      </c>
      <c r="N6" s="35" t="s">
        <v>28</v>
      </c>
      <c r="O6" s="31">
        <v>530042</v>
      </c>
      <c r="P6" s="27">
        <v>116.92575802697904</v>
      </c>
      <c r="Q6" s="28">
        <f t="shared" si="2"/>
        <v>13</v>
      </c>
      <c r="R6" s="29">
        <v>5462971</v>
      </c>
      <c r="S6" s="30">
        <v>82.4424307169783</v>
      </c>
    </row>
    <row r="7" spans="1:19" ht="45" customHeight="1">
      <c r="A7" s="23">
        <v>2</v>
      </c>
      <c r="B7" s="34" t="s">
        <v>29</v>
      </c>
      <c r="C7" s="31">
        <v>292549</v>
      </c>
      <c r="D7" s="27">
        <v>109.25710145577044</v>
      </c>
      <c r="E7" s="28">
        <f t="shared" si="0"/>
        <v>14.7</v>
      </c>
      <c r="F7" s="29">
        <v>3087579</v>
      </c>
      <c r="G7" s="30">
        <v>66.13604248192203</v>
      </c>
      <c r="H7" s="35" t="s">
        <v>28</v>
      </c>
      <c r="I7" s="31">
        <v>210713</v>
      </c>
      <c r="J7" s="27">
        <v>138.3448230582365</v>
      </c>
      <c r="K7" s="28">
        <f t="shared" si="1"/>
        <v>10.1</v>
      </c>
      <c r="L7" s="29">
        <v>2013068</v>
      </c>
      <c r="M7" s="30">
        <v>106.22657738236583</v>
      </c>
      <c r="N7" s="35" t="s">
        <v>29</v>
      </c>
      <c r="O7" s="31">
        <v>525683</v>
      </c>
      <c r="P7" s="27">
        <v>100.25880845123072</v>
      </c>
      <c r="Q7" s="28">
        <f t="shared" si="2"/>
        <v>12.9</v>
      </c>
      <c r="R7" s="29">
        <v>5686052</v>
      </c>
      <c r="S7" s="30">
        <v>78.14129317297886</v>
      </c>
    </row>
    <row r="8" spans="1:19" ht="45" customHeight="1">
      <c r="A8" s="23">
        <v>3</v>
      </c>
      <c r="B8" s="34" t="s">
        <v>30</v>
      </c>
      <c r="C8" s="31">
        <v>200332</v>
      </c>
      <c r="D8" s="27">
        <v>65.58757472777155</v>
      </c>
      <c r="E8" s="28">
        <f t="shared" si="0"/>
        <v>10.1</v>
      </c>
      <c r="F8" s="29">
        <v>2127144</v>
      </c>
      <c r="G8" s="30">
        <v>68.90668974846712</v>
      </c>
      <c r="H8" s="35" t="s">
        <v>36</v>
      </c>
      <c r="I8" s="31">
        <v>192943</v>
      </c>
      <c r="J8" s="27">
        <v>120.46589745510852</v>
      </c>
      <c r="K8" s="28">
        <f t="shared" si="1"/>
        <v>9.3</v>
      </c>
      <c r="L8" s="29">
        <v>1829833</v>
      </c>
      <c r="M8" s="30">
        <v>104.52533171256681</v>
      </c>
      <c r="N8" s="35" t="s">
        <v>31</v>
      </c>
      <c r="O8" s="31">
        <v>291722</v>
      </c>
      <c r="P8" s="27">
        <v>127.40843618703212</v>
      </c>
      <c r="Q8" s="28">
        <f t="shared" si="2"/>
        <v>7.2</v>
      </c>
      <c r="R8" s="29">
        <v>3052598</v>
      </c>
      <c r="S8" s="30">
        <v>111.8295980454902</v>
      </c>
    </row>
    <row r="9" spans="1:19" ht="45" customHeight="1">
      <c r="A9" s="23">
        <v>4</v>
      </c>
      <c r="B9" s="34" t="s">
        <v>31</v>
      </c>
      <c r="C9" s="31">
        <v>186287</v>
      </c>
      <c r="D9" s="27">
        <v>137.25124698844002</v>
      </c>
      <c r="E9" s="28">
        <f t="shared" si="0"/>
        <v>9.4</v>
      </c>
      <c r="F9" s="29">
        <v>1964954</v>
      </c>
      <c r="G9" s="30">
        <v>142.06307892963628</v>
      </c>
      <c r="H9" s="35" t="s">
        <v>37</v>
      </c>
      <c r="I9" s="31">
        <v>150420</v>
      </c>
      <c r="J9" s="27">
        <v>108.84225759768451</v>
      </c>
      <c r="K9" s="28">
        <f t="shared" si="1"/>
        <v>7.2</v>
      </c>
      <c r="L9" s="29">
        <v>1316530</v>
      </c>
      <c r="M9" s="30">
        <v>44.60137476835933</v>
      </c>
      <c r="N9" s="35" t="s">
        <v>30</v>
      </c>
      <c r="O9" s="31">
        <v>290269</v>
      </c>
      <c r="P9" s="27">
        <v>66.03070539607869</v>
      </c>
      <c r="Q9" s="28">
        <f t="shared" si="2"/>
        <v>7.1</v>
      </c>
      <c r="R9" s="29">
        <v>3178459</v>
      </c>
      <c r="S9" s="30">
        <v>75.37559037266874</v>
      </c>
    </row>
    <row r="10" spans="1:19" ht="45" customHeight="1">
      <c r="A10" s="23">
        <v>5</v>
      </c>
      <c r="B10" s="34" t="s">
        <v>32</v>
      </c>
      <c r="C10" s="31">
        <v>148181</v>
      </c>
      <c r="D10" s="27">
        <v>127.07291764927837</v>
      </c>
      <c r="E10" s="28">
        <f t="shared" si="0"/>
        <v>7.4</v>
      </c>
      <c r="F10" s="29">
        <v>1300317</v>
      </c>
      <c r="G10" s="30">
        <v>59.59103932599717</v>
      </c>
      <c r="H10" s="35" t="s">
        <v>32</v>
      </c>
      <c r="I10" s="31">
        <v>134619</v>
      </c>
      <c r="J10" s="27">
        <v>87.81179877889683</v>
      </c>
      <c r="K10" s="28">
        <f t="shared" si="1"/>
        <v>6.5</v>
      </c>
      <c r="L10" s="29">
        <v>1340119</v>
      </c>
      <c r="M10" s="30">
        <v>91.16139508085094</v>
      </c>
      <c r="N10" s="35" t="s">
        <v>32</v>
      </c>
      <c r="O10" s="31">
        <v>282800</v>
      </c>
      <c r="P10" s="27">
        <v>104.77372506159345</v>
      </c>
      <c r="Q10" s="28">
        <f t="shared" si="2"/>
        <v>7</v>
      </c>
      <c r="R10" s="29">
        <v>2640436</v>
      </c>
      <c r="S10" s="30">
        <v>72.29873944414187</v>
      </c>
    </row>
    <row r="11" spans="1:19" ht="45" customHeight="1">
      <c r="A11" s="23">
        <v>6</v>
      </c>
      <c r="B11" s="34" t="s">
        <v>34</v>
      </c>
      <c r="C11" s="31">
        <v>116604</v>
      </c>
      <c r="D11" s="27">
        <v>139.1439242968461</v>
      </c>
      <c r="E11" s="28">
        <f t="shared" si="0"/>
        <v>5.9</v>
      </c>
      <c r="F11" s="29">
        <v>1143583</v>
      </c>
      <c r="G11" s="30">
        <v>102.09477742989807</v>
      </c>
      <c r="H11" s="35" t="s">
        <v>31</v>
      </c>
      <c r="I11" s="31">
        <v>105435</v>
      </c>
      <c r="J11" s="27">
        <v>113.08036336726049</v>
      </c>
      <c r="K11" s="28">
        <f t="shared" si="1"/>
        <v>5.1</v>
      </c>
      <c r="L11" s="29">
        <v>1087644</v>
      </c>
      <c r="M11" s="30">
        <v>80.77378092297913</v>
      </c>
      <c r="N11" s="35" t="s">
        <v>36</v>
      </c>
      <c r="O11" s="31">
        <v>255840</v>
      </c>
      <c r="P11" s="27">
        <v>136.27066643940685</v>
      </c>
      <c r="Q11" s="28">
        <f t="shared" si="2"/>
        <v>6.3</v>
      </c>
      <c r="R11" s="29">
        <v>2237368</v>
      </c>
      <c r="S11" s="30">
        <v>100.94594753117892</v>
      </c>
    </row>
    <row r="12" spans="1:19" ht="45" customHeight="1">
      <c r="A12" s="23">
        <v>7</v>
      </c>
      <c r="B12" s="34" t="s">
        <v>33</v>
      </c>
      <c r="C12" s="31">
        <v>83809</v>
      </c>
      <c r="D12" s="27">
        <v>145.03841893949883</v>
      </c>
      <c r="E12" s="28">
        <f t="shared" si="0"/>
        <v>4.2</v>
      </c>
      <c r="F12" s="29">
        <v>1046518</v>
      </c>
      <c r="G12" s="30">
        <v>178.90756288155038</v>
      </c>
      <c r="H12" s="35" t="s">
        <v>34</v>
      </c>
      <c r="I12" s="31">
        <v>95578</v>
      </c>
      <c r="J12" s="27">
        <v>76.88434126486156</v>
      </c>
      <c r="K12" s="28">
        <f t="shared" si="1"/>
        <v>4.6</v>
      </c>
      <c r="L12" s="29">
        <v>1417784</v>
      </c>
      <c r="M12" s="30">
        <v>98.84022810613348</v>
      </c>
      <c r="N12" s="35" t="s">
        <v>34</v>
      </c>
      <c r="O12" s="31">
        <v>212182</v>
      </c>
      <c r="P12" s="27">
        <v>101.95420800999449</v>
      </c>
      <c r="Q12" s="28">
        <f t="shared" si="2"/>
        <v>5.2</v>
      </c>
      <c r="R12" s="29">
        <v>2561367</v>
      </c>
      <c r="S12" s="30">
        <v>100.26728893158415</v>
      </c>
    </row>
    <row r="13" spans="1:19" ht="45" customHeight="1">
      <c r="A13" s="23">
        <v>8</v>
      </c>
      <c r="B13" s="34" t="s">
        <v>36</v>
      </c>
      <c r="C13" s="31">
        <v>62897</v>
      </c>
      <c r="D13" s="27">
        <v>228.05293691080496</v>
      </c>
      <c r="E13" s="28">
        <f t="shared" si="0"/>
        <v>3.2</v>
      </c>
      <c r="F13" s="29">
        <v>407535</v>
      </c>
      <c r="G13" s="30">
        <v>87.4932909680328</v>
      </c>
      <c r="H13" s="35" t="s">
        <v>35</v>
      </c>
      <c r="I13" s="31">
        <v>94385</v>
      </c>
      <c r="J13" s="27">
        <v>150.77476038338656</v>
      </c>
      <c r="K13" s="28">
        <f t="shared" si="1"/>
        <v>4.5</v>
      </c>
      <c r="L13" s="29">
        <v>897190</v>
      </c>
      <c r="M13" s="30">
        <v>51.17564988438007</v>
      </c>
      <c r="N13" s="35" t="s">
        <v>37</v>
      </c>
      <c r="O13" s="31">
        <v>160160</v>
      </c>
      <c r="P13" s="27">
        <v>110.88341179728607</v>
      </c>
      <c r="Q13" s="28">
        <f t="shared" si="2"/>
        <v>3.9</v>
      </c>
      <c r="R13" s="29">
        <v>1419260</v>
      </c>
      <c r="S13" s="30">
        <v>46.99941054527873</v>
      </c>
    </row>
    <row r="14" spans="1:19" ht="45" customHeight="1">
      <c r="A14" s="23">
        <v>9</v>
      </c>
      <c r="B14" s="34" t="s">
        <v>42</v>
      </c>
      <c r="C14" s="31">
        <v>62379</v>
      </c>
      <c r="D14" s="27">
        <v>189.98294450874093</v>
      </c>
      <c r="E14" s="28">
        <f t="shared" si="0"/>
        <v>3.1</v>
      </c>
      <c r="F14" s="29">
        <v>580615</v>
      </c>
      <c r="G14" s="30">
        <v>126.05513629929396</v>
      </c>
      <c r="H14" s="35" t="s">
        <v>30</v>
      </c>
      <c r="I14" s="31">
        <v>89937</v>
      </c>
      <c r="J14" s="27">
        <v>67.03961835190637</v>
      </c>
      <c r="K14" s="28">
        <f t="shared" si="1"/>
        <v>4.3</v>
      </c>
      <c r="L14" s="29">
        <v>1051315</v>
      </c>
      <c r="M14" s="30">
        <v>93.05023029891063</v>
      </c>
      <c r="N14" s="35" t="s">
        <v>35</v>
      </c>
      <c r="O14" s="31">
        <v>142772</v>
      </c>
      <c r="P14" s="27">
        <v>109.13955479452055</v>
      </c>
      <c r="Q14" s="28">
        <f t="shared" si="2"/>
        <v>3.5</v>
      </c>
      <c r="R14" s="29">
        <v>1425500</v>
      </c>
      <c r="S14" s="30">
        <v>61.98130603807927</v>
      </c>
    </row>
    <row r="15" spans="1:19" ht="45" customHeight="1">
      <c r="A15" s="23">
        <v>10</v>
      </c>
      <c r="B15" s="34" t="s">
        <v>40</v>
      </c>
      <c r="C15" s="31">
        <v>48511</v>
      </c>
      <c r="D15" s="27">
        <v>374.2843916364478</v>
      </c>
      <c r="E15" s="28">
        <f t="shared" si="0"/>
        <v>2.4</v>
      </c>
      <c r="F15" s="29">
        <v>557957</v>
      </c>
      <c r="G15" s="30">
        <v>354.959316491612</v>
      </c>
      <c r="H15" s="35" t="s">
        <v>43</v>
      </c>
      <c r="I15" s="31">
        <v>77613</v>
      </c>
      <c r="J15" s="27">
        <v>72.92604320332246</v>
      </c>
      <c r="K15" s="28">
        <f t="shared" si="1"/>
        <v>3.7</v>
      </c>
      <c r="L15" s="29">
        <v>504536</v>
      </c>
      <c r="M15" s="30">
        <v>92.16885517825956</v>
      </c>
      <c r="N15" s="35" t="s">
        <v>33</v>
      </c>
      <c r="O15" s="31">
        <v>101501</v>
      </c>
      <c r="P15" s="27">
        <v>125.69783281733746</v>
      </c>
      <c r="Q15" s="28">
        <f t="shared" si="2"/>
        <v>2.5</v>
      </c>
      <c r="R15" s="29">
        <v>1269846</v>
      </c>
      <c r="S15" s="30">
        <v>154.312775244743</v>
      </c>
    </row>
    <row r="16" spans="1:19" ht="45" customHeight="1">
      <c r="A16" s="25"/>
      <c r="B16" s="32" t="s">
        <v>1</v>
      </c>
      <c r="C16" s="31">
        <v>470998</v>
      </c>
      <c r="D16" s="27">
        <v>77.30529978498859</v>
      </c>
      <c r="E16" s="28">
        <f>IF(SUM(C16)=0,"- ",E5-SUM(E6:E15))</f>
        <v>23.60000000000001</v>
      </c>
      <c r="F16" s="29">
        <v>6771294</v>
      </c>
      <c r="G16" s="30">
        <v>96.20068543741708</v>
      </c>
      <c r="H16" s="24" t="s">
        <v>1</v>
      </c>
      <c r="I16" s="31">
        <v>692098</v>
      </c>
      <c r="J16" s="27">
        <v>94.66206189092152</v>
      </c>
      <c r="K16" s="28">
        <f>IF(SUM(I16)=0,"- ",K5-SUM(K6:K15))</f>
        <v>33.5</v>
      </c>
      <c r="L16" s="29">
        <v>8260492</v>
      </c>
      <c r="M16" s="30">
        <v>107.08042012431996</v>
      </c>
      <c r="N16" s="24" t="s">
        <v>1</v>
      </c>
      <c r="O16" s="31">
        <v>1275780</v>
      </c>
      <c r="P16" s="27">
        <v>91.44098136819584</v>
      </c>
      <c r="Q16" s="28">
        <f>IF(SUM(O16)=0,"- ",Q5-SUM(Q6:Q15))</f>
        <v>31.400000000000006</v>
      </c>
      <c r="R16" s="29">
        <v>15820526</v>
      </c>
      <c r="S16" s="30">
        <v>105.01128800625108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44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1892380</v>
      </c>
      <c r="D5" s="27">
        <v>87.0616964972525</v>
      </c>
      <c r="E5" s="28">
        <f aca="true" t="shared" si="0" ref="E5:E15">IF(OR(SUM(C5)=0,SUM($C$5)=0),"- ",ROUND(C5/$C$5*100,1))</f>
        <v>100</v>
      </c>
      <c r="F5" s="29">
        <f>IF(SUM(F6:F16)=0,"- ",SUM(F6:F16))</f>
        <v>24329779</v>
      </c>
      <c r="G5" s="30">
        <v>86.72773119620194</v>
      </c>
      <c r="H5" s="24" t="s">
        <v>0</v>
      </c>
      <c r="I5" s="26">
        <f>IF(SUM(I6:I16)=0,"- ",SUM(I6:I16))</f>
        <v>2116066</v>
      </c>
      <c r="J5" s="27">
        <v>97.78507086654926</v>
      </c>
      <c r="K5" s="28">
        <f aca="true" t="shared" si="1" ref="K5:K15">IF(OR(SUM(I5)=0,SUM($I$5)=0),"- ",ROUND(I5/$I$5*100,1))</f>
        <v>100</v>
      </c>
      <c r="L5" s="29">
        <f>IF(SUM(L6:L16)=0,"- ",SUM(L6:L16))</f>
        <v>24433050</v>
      </c>
      <c r="M5" s="30">
        <v>91.28650037460902</v>
      </c>
      <c r="N5" s="24" t="s">
        <v>0</v>
      </c>
      <c r="O5" s="26">
        <f>IF(SUM(O6:O16)=0,"- ",SUM(O6:O16))</f>
        <v>4008446</v>
      </c>
      <c r="P5" s="27">
        <v>92.41150358319857</v>
      </c>
      <c r="Q5" s="28">
        <f aca="true" t="shared" si="2" ref="Q5:Q15">IF(OR(SUM(O5)=0,SUM($O$5)=0),"- ",ROUND(O5/$O$5*100,1))</f>
        <v>100</v>
      </c>
      <c r="R5" s="29">
        <f>IF(SUM(R6:R16)=0,"- ",SUM(R6:R16))</f>
        <v>48762829</v>
      </c>
      <c r="S5" s="30">
        <v>88.95356741759298</v>
      </c>
    </row>
    <row r="6" spans="1:19" ht="45" customHeight="1">
      <c r="A6" s="23">
        <v>1</v>
      </c>
      <c r="B6" s="34" t="s">
        <v>28</v>
      </c>
      <c r="C6" s="31">
        <v>269135</v>
      </c>
      <c r="D6" s="27">
        <v>76.44729628777486</v>
      </c>
      <c r="E6" s="28">
        <f t="shared" si="0"/>
        <v>14.2</v>
      </c>
      <c r="F6" s="29">
        <v>3719038</v>
      </c>
      <c r="G6" s="30">
        <v>73.16058771803856</v>
      </c>
      <c r="H6" s="35" t="s">
        <v>36</v>
      </c>
      <c r="I6" s="31">
        <v>238878</v>
      </c>
      <c r="J6" s="27">
        <v>133.13009942485175</v>
      </c>
      <c r="K6" s="28">
        <f t="shared" si="1"/>
        <v>11.3</v>
      </c>
      <c r="L6" s="29">
        <v>2068711</v>
      </c>
      <c r="M6" s="30">
        <v>107.18465485760946</v>
      </c>
      <c r="N6" s="35" t="s">
        <v>29</v>
      </c>
      <c r="O6" s="31">
        <v>495607</v>
      </c>
      <c r="P6" s="27">
        <v>84.18053378129336</v>
      </c>
      <c r="Q6" s="28">
        <f t="shared" si="2"/>
        <v>12.4</v>
      </c>
      <c r="R6" s="29">
        <v>6181659</v>
      </c>
      <c r="S6" s="30">
        <v>78.59334561671082</v>
      </c>
    </row>
    <row r="7" spans="1:19" ht="45" customHeight="1">
      <c r="A7" s="23">
        <v>2</v>
      </c>
      <c r="B7" s="34" t="s">
        <v>29</v>
      </c>
      <c r="C7" s="31">
        <v>261608</v>
      </c>
      <c r="D7" s="27">
        <v>94.06840606391853</v>
      </c>
      <c r="E7" s="28">
        <f t="shared" si="0"/>
        <v>13.8</v>
      </c>
      <c r="F7" s="29">
        <v>3349187</v>
      </c>
      <c r="G7" s="30">
        <v>67.70642483742975</v>
      </c>
      <c r="H7" s="35" t="s">
        <v>29</v>
      </c>
      <c r="I7" s="31">
        <v>233999</v>
      </c>
      <c r="J7" s="27">
        <v>75.3282749429402</v>
      </c>
      <c r="K7" s="28">
        <f t="shared" si="1"/>
        <v>11.1</v>
      </c>
      <c r="L7" s="29">
        <v>2832472</v>
      </c>
      <c r="M7" s="30">
        <v>97.04430780257653</v>
      </c>
      <c r="N7" s="35" t="s">
        <v>28</v>
      </c>
      <c r="O7" s="31">
        <v>440097</v>
      </c>
      <c r="P7" s="27">
        <v>86.63804304174246</v>
      </c>
      <c r="Q7" s="28">
        <f t="shared" si="2"/>
        <v>11</v>
      </c>
      <c r="R7" s="29">
        <v>5903068</v>
      </c>
      <c r="S7" s="30">
        <v>82.74116079339211</v>
      </c>
    </row>
    <row r="8" spans="1:19" ht="45" customHeight="1">
      <c r="A8" s="23">
        <v>3</v>
      </c>
      <c r="B8" s="34" t="s">
        <v>30</v>
      </c>
      <c r="C8" s="31">
        <v>196238</v>
      </c>
      <c r="D8" s="27">
        <v>67.20364377322306</v>
      </c>
      <c r="E8" s="28">
        <f t="shared" si="0"/>
        <v>10.4</v>
      </c>
      <c r="F8" s="29">
        <v>2323382</v>
      </c>
      <c r="G8" s="30">
        <v>68.7595165074133</v>
      </c>
      <c r="H8" s="35" t="s">
        <v>28</v>
      </c>
      <c r="I8" s="31">
        <v>170962</v>
      </c>
      <c r="J8" s="27">
        <v>109.64795823472444</v>
      </c>
      <c r="K8" s="28">
        <f t="shared" si="1"/>
        <v>8.1</v>
      </c>
      <c r="L8" s="29">
        <v>2184030</v>
      </c>
      <c r="M8" s="30">
        <v>106.48667545267185</v>
      </c>
      <c r="N8" s="35" t="s">
        <v>30</v>
      </c>
      <c r="O8" s="31">
        <v>317977</v>
      </c>
      <c r="P8" s="27">
        <v>81.84251640186038</v>
      </c>
      <c r="Q8" s="28">
        <f t="shared" si="2"/>
        <v>7.9</v>
      </c>
      <c r="R8" s="29">
        <v>3496436</v>
      </c>
      <c r="S8" s="30">
        <v>75.9211621437758</v>
      </c>
    </row>
    <row r="9" spans="1:19" ht="45" customHeight="1">
      <c r="A9" s="23">
        <v>4</v>
      </c>
      <c r="B9" s="34" t="s">
        <v>31</v>
      </c>
      <c r="C9" s="31">
        <v>191363</v>
      </c>
      <c r="D9" s="27">
        <v>134.60248014686746</v>
      </c>
      <c r="E9" s="28">
        <f t="shared" si="0"/>
        <v>10.1</v>
      </c>
      <c r="F9" s="29">
        <v>2156317</v>
      </c>
      <c r="G9" s="30">
        <v>141.36770852113486</v>
      </c>
      <c r="H9" s="35" t="s">
        <v>37</v>
      </c>
      <c r="I9" s="31">
        <v>129700</v>
      </c>
      <c r="J9" s="27">
        <v>88.88432017543859</v>
      </c>
      <c r="K9" s="28">
        <f t="shared" si="1"/>
        <v>6.1</v>
      </c>
      <c r="L9" s="29">
        <v>1446230</v>
      </c>
      <c r="M9" s="30">
        <v>46.687370266230644</v>
      </c>
      <c r="N9" s="35" t="s">
        <v>31</v>
      </c>
      <c r="O9" s="31">
        <v>272724</v>
      </c>
      <c r="P9" s="27">
        <v>104.00817652756909</v>
      </c>
      <c r="Q9" s="28">
        <f t="shared" si="2"/>
        <v>6.8</v>
      </c>
      <c r="R9" s="29">
        <v>3325322</v>
      </c>
      <c r="S9" s="30">
        <v>111.14411873922299</v>
      </c>
    </row>
    <row r="10" spans="1:19" ht="45" customHeight="1">
      <c r="A10" s="23">
        <v>5</v>
      </c>
      <c r="B10" s="34" t="s">
        <v>33</v>
      </c>
      <c r="C10" s="31">
        <v>133074</v>
      </c>
      <c r="D10" s="27">
        <v>97.48296828071203</v>
      </c>
      <c r="E10" s="28">
        <f t="shared" si="0"/>
        <v>7</v>
      </c>
      <c r="F10" s="29">
        <v>1179592</v>
      </c>
      <c r="G10" s="30">
        <v>163.500905803379</v>
      </c>
      <c r="H10" s="35" t="s">
        <v>32</v>
      </c>
      <c r="I10" s="31">
        <v>122345</v>
      </c>
      <c r="J10" s="27">
        <v>90.34018327216877</v>
      </c>
      <c r="K10" s="28">
        <f t="shared" si="1"/>
        <v>5.8</v>
      </c>
      <c r="L10" s="29">
        <v>1462464</v>
      </c>
      <c r="M10" s="30">
        <v>91.0921233427054</v>
      </c>
      <c r="N10" s="35" t="s">
        <v>36</v>
      </c>
      <c r="O10" s="31">
        <v>272141</v>
      </c>
      <c r="P10" s="27">
        <v>135.8083898076712</v>
      </c>
      <c r="Q10" s="28">
        <f t="shared" si="2"/>
        <v>6.8</v>
      </c>
      <c r="R10" s="29">
        <v>2509509</v>
      </c>
      <c r="S10" s="30">
        <v>103.8365384137955</v>
      </c>
    </row>
    <row r="11" spans="1:19" ht="45" customHeight="1">
      <c r="A11" s="23">
        <v>6</v>
      </c>
      <c r="B11" s="34" t="s">
        <v>32</v>
      </c>
      <c r="C11" s="31">
        <v>132699</v>
      </c>
      <c r="D11" s="27">
        <v>121.7399680739803</v>
      </c>
      <c r="E11" s="28">
        <f t="shared" si="0"/>
        <v>7</v>
      </c>
      <c r="F11" s="29">
        <v>1433016</v>
      </c>
      <c r="G11" s="30">
        <v>62.5478924694575</v>
      </c>
      <c r="H11" s="35" t="s">
        <v>30</v>
      </c>
      <c r="I11" s="31">
        <v>121739</v>
      </c>
      <c r="J11" s="27">
        <v>126.13087714208748</v>
      </c>
      <c r="K11" s="28">
        <f t="shared" si="1"/>
        <v>5.8</v>
      </c>
      <c r="L11" s="29">
        <v>1173054</v>
      </c>
      <c r="M11" s="30">
        <v>95.65378349155301</v>
      </c>
      <c r="N11" s="35" t="s">
        <v>32</v>
      </c>
      <c r="O11" s="31">
        <v>255044</v>
      </c>
      <c r="P11" s="27">
        <v>104.34277438438156</v>
      </c>
      <c r="Q11" s="28">
        <f t="shared" si="2"/>
        <v>6.4</v>
      </c>
      <c r="R11" s="29">
        <v>2895480</v>
      </c>
      <c r="S11" s="30">
        <v>74.30884978190953</v>
      </c>
    </row>
    <row r="12" spans="1:19" ht="45" customHeight="1">
      <c r="A12" s="23">
        <v>7</v>
      </c>
      <c r="B12" s="34" t="s">
        <v>34</v>
      </c>
      <c r="C12" s="31">
        <v>107714</v>
      </c>
      <c r="D12" s="27">
        <v>104.90874028478486</v>
      </c>
      <c r="E12" s="28">
        <f t="shared" si="0"/>
        <v>5.7</v>
      </c>
      <c r="F12" s="29">
        <v>1251297</v>
      </c>
      <c r="G12" s="30">
        <v>102.33105685099603</v>
      </c>
      <c r="H12" s="35" t="s">
        <v>34</v>
      </c>
      <c r="I12" s="31">
        <v>112502</v>
      </c>
      <c r="J12" s="27">
        <v>81.67232918082296</v>
      </c>
      <c r="K12" s="28">
        <f t="shared" si="1"/>
        <v>5.3</v>
      </c>
      <c r="L12" s="29">
        <v>1530286</v>
      </c>
      <c r="M12" s="30">
        <v>97.33603533464617</v>
      </c>
      <c r="N12" s="35" t="s">
        <v>34</v>
      </c>
      <c r="O12" s="31">
        <v>220216</v>
      </c>
      <c r="P12" s="27">
        <v>91.59561105056942</v>
      </c>
      <c r="Q12" s="28">
        <f t="shared" si="2"/>
        <v>5.5</v>
      </c>
      <c r="R12" s="29">
        <v>2781583</v>
      </c>
      <c r="S12" s="30">
        <v>99.52135289186504</v>
      </c>
    </row>
    <row r="13" spans="1:19" ht="45" customHeight="1">
      <c r="A13" s="23">
        <v>8</v>
      </c>
      <c r="B13" s="34" t="s">
        <v>40</v>
      </c>
      <c r="C13" s="31">
        <v>55792</v>
      </c>
      <c r="D13" s="27">
        <v>382.1631618604014</v>
      </c>
      <c r="E13" s="28">
        <f t="shared" si="0"/>
        <v>2.9</v>
      </c>
      <c r="F13" s="29">
        <v>613749</v>
      </c>
      <c r="G13" s="30">
        <v>357.2711714438727</v>
      </c>
      <c r="H13" s="35" t="s">
        <v>35</v>
      </c>
      <c r="I13" s="31">
        <v>91414</v>
      </c>
      <c r="J13" s="27">
        <v>107.82623055237737</v>
      </c>
      <c r="K13" s="28">
        <f t="shared" si="1"/>
        <v>4.3</v>
      </c>
      <c r="L13" s="29">
        <v>988604</v>
      </c>
      <c r="M13" s="30">
        <v>53.78878601388405</v>
      </c>
      <c r="N13" s="35" t="s">
        <v>33</v>
      </c>
      <c r="O13" s="31">
        <v>155090</v>
      </c>
      <c r="P13" s="27">
        <v>98.97066425020581</v>
      </c>
      <c r="Q13" s="28">
        <f t="shared" si="2"/>
        <v>3.9</v>
      </c>
      <c r="R13" s="29">
        <v>1424936</v>
      </c>
      <c r="S13" s="30">
        <v>145.45996506762407</v>
      </c>
    </row>
    <row r="14" spans="1:19" ht="45" customHeight="1">
      <c r="A14" s="23">
        <v>9</v>
      </c>
      <c r="B14" s="34" t="s">
        <v>42</v>
      </c>
      <c r="C14" s="31">
        <v>51131</v>
      </c>
      <c r="D14" s="27">
        <v>137.13925544469478</v>
      </c>
      <c r="E14" s="28">
        <f t="shared" si="0"/>
        <v>2.7</v>
      </c>
      <c r="F14" s="29">
        <v>631746</v>
      </c>
      <c r="G14" s="30">
        <v>126.88516292820876</v>
      </c>
      <c r="H14" s="35" t="s">
        <v>43</v>
      </c>
      <c r="I14" s="31">
        <v>84177</v>
      </c>
      <c r="J14" s="27">
        <v>125.82135063226809</v>
      </c>
      <c r="K14" s="28">
        <f t="shared" si="1"/>
        <v>4</v>
      </c>
      <c r="L14" s="29">
        <v>588713</v>
      </c>
      <c r="M14" s="30">
        <v>95.83383525474275</v>
      </c>
      <c r="N14" s="35" t="s">
        <v>37</v>
      </c>
      <c r="O14" s="31">
        <v>137200</v>
      </c>
      <c r="P14" s="27">
        <v>89.29384965831434</v>
      </c>
      <c r="Q14" s="28">
        <f t="shared" si="2"/>
        <v>3.4</v>
      </c>
      <c r="R14" s="29">
        <v>1556460</v>
      </c>
      <c r="S14" s="30">
        <v>49.047233400243904</v>
      </c>
    </row>
    <row r="15" spans="1:19" ht="45" customHeight="1">
      <c r="A15" s="23">
        <v>10</v>
      </c>
      <c r="B15" s="34" t="s">
        <v>35</v>
      </c>
      <c r="C15" s="31">
        <v>42436</v>
      </c>
      <c r="D15" s="27">
        <v>50.8946989685776</v>
      </c>
      <c r="E15" s="28">
        <f t="shared" si="0"/>
        <v>2.2</v>
      </c>
      <c r="F15" s="29">
        <v>570746</v>
      </c>
      <c r="G15" s="30">
        <v>90.57893158167872</v>
      </c>
      <c r="H15" s="35" t="s">
        <v>38</v>
      </c>
      <c r="I15" s="31">
        <v>82631</v>
      </c>
      <c r="J15" s="27">
        <v>113.62742536543777</v>
      </c>
      <c r="K15" s="28">
        <f t="shared" si="1"/>
        <v>3.9</v>
      </c>
      <c r="L15" s="29">
        <v>774140</v>
      </c>
      <c r="M15" s="30">
        <v>110.27195496475923</v>
      </c>
      <c r="N15" s="35" t="s">
        <v>35</v>
      </c>
      <c r="O15" s="31">
        <v>133850</v>
      </c>
      <c r="P15" s="27">
        <v>79.59728590203319</v>
      </c>
      <c r="Q15" s="28">
        <f t="shared" si="2"/>
        <v>3.3</v>
      </c>
      <c r="R15" s="29">
        <v>1559350</v>
      </c>
      <c r="S15" s="30">
        <v>63.18156144577532</v>
      </c>
    </row>
    <row r="16" spans="1:19" ht="45" customHeight="1">
      <c r="A16" s="25"/>
      <c r="B16" s="32" t="s">
        <v>1</v>
      </c>
      <c r="C16" s="31">
        <v>451190</v>
      </c>
      <c r="D16" s="27">
        <v>72.09488869146156</v>
      </c>
      <c r="E16" s="28">
        <f>IF(SUM(C16)=0,"- ",E5-SUM(E6:E15))</f>
        <v>23.999999999999986</v>
      </c>
      <c r="F16" s="29">
        <v>7101709</v>
      </c>
      <c r="G16" s="30">
        <v>93.64554276685789</v>
      </c>
      <c r="H16" s="24" t="s">
        <v>1</v>
      </c>
      <c r="I16" s="31">
        <v>727719</v>
      </c>
      <c r="J16" s="27">
        <v>93.53810836101142</v>
      </c>
      <c r="K16" s="28">
        <f>IF(SUM(I16)=0,"- ",K5-SUM(K6:K15))</f>
        <v>34.30000000000001</v>
      </c>
      <c r="L16" s="29">
        <v>9384346</v>
      </c>
      <c r="M16" s="30">
        <v>101.89849529355762</v>
      </c>
      <c r="N16" s="24" t="s">
        <v>1</v>
      </c>
      <c r="O16" s="31">
        <v>1308500</v>
      </c>
      <c r="P16" s="27">
        <v>91.73417909652525</v>
      </c>
      <c r="Q16" s="28">
        <f>IF(SUM(O16)=0,"- ",Q5-SUM(Q6:Q15))</f>
        <v>32.60000000000001</v>
      </c>
      <c r="R16" s="29">
        <v>17129026</v>
      </c>
      <c r="S16" s="30">
        <v>103.86293872308141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57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1991671</v>
      </c>
      <c r="D5" s="27">
        <v>78.16056093390613</v>
      </c>
      <c r="E5" s="28">
        <f aca="true" t="shared" si="0" ref="E5:E15">IF(OR(SUM(C5)=0,SUM($C$5)=0),"- ",ROUND(C5/$C$5*100,1))</f>
        <v>100</v>
      </c>
      <c r="F5" s="29">
        <f>IF(SUM(F6:F16)=0,"- ",SUM(F6:F16))</f>
        <v>3709645</v>
      </c>
      <c r="G5" s="30">
        <v>77.38777698505083</v>
      </c>
      <c r="H5" s="24" t="s">
        <v>0</v>
      </c>
      <c r="I5" s="26">
        <f>IF(SUM(I6:I16)=0,"- ",SUM(I6:I16))</f>
        <v>2126988</v>
      </c>
      <c r="J5" s="27">
        <v>93.67655465641607</v>
      </c>
      <c r="K5" s="28">
        <f aca="true" t="shared" si="1" ref="K5:K15">IF(OR(SUM(I5)=0,SUM($I$5)=0),"- ",ROUND(I5/$I$5*100,1))</f>
        <v>100</v>
      </c>
      <c r="L5" s="29">
        <f>IF(SUM(L6:L16)=0,"- ",SUM(L6:L16))</f>
        <v>3974712</v>
      </c>
      <c r="M5" s="30">
        <v>88.9657071103859</v>
      </c>
      <c r="N5" s="24" t="s">
        <v>0</v>
      </c>
      <c r="O5" s="26">
        <f>IF(SUM(O6:O16)=0,"- ",SUM(O6:O16))</f>
        <v>4118659</v>
      </c>
      <c r="P5" s="27">
        <v>85.47161138429196</v>
      </c>
      <c r="Q5" s="28">
        <f aca="true" t="shared" si="2" ref="Q5:Q15">IF(OR(SUM(O5)=0,SUM($O$5)=0),"- ",ROUND(O5/$O$5*100,1))</f>
        <v>100</v>
      </c>
      <c r="R5" s="29">
        <f>IF(SUM(R6:R16)=0,"- ",SUM(R6:R16))</f>
        <v>7684357</v>
      </c>
      <c r="S5" s="30">
        <v>82.97303717524701</v>
      </c>
    </row>
    <row r="6" spans="1:19" ht="45" customHeight="1">
      <c r="A6" s="23">
        <v>1</v>
      </c>
      <c r="B6" s="34" t="s">
        <v>28</v>
      </c>
      <c r="C6" s="31">
        <v>305370</v>
      </c>
      <c r="D6" s="27">
        <v>70.96709722099568</v>
      </c>
      <c r="E6" s="28">
        <f t="shared" si="0"/>
        <v>15.3</v>
      </c>
      <c r="F6" s="29">
        <v>556139</v>
      </c>
      <c r="G6" s="30">
        <v>69.1338549397219</v>
      </c>
      <c r="H6" s="35" t="s">
        <v>29</v>
      </c>
      <c r="I6" s="31">
        <v>245919</v>
      </c>
      <c r="J6" s="27">
        <v>119.78110829148542</v>
      </c>
      <c r="K6" s="28">
        <f t="shared" si="1"/>
        <v>11.6</v>
      </c>
      <c r="L6" s="29">
        <v>450418</v>
      </c>
      <c r="M6" s="30">
        <v>107.75344012554784</v>
      </c>
      <c r="N6" s="35" t="s">
        <v>29</v>
      </c>
      <c r="O6" s="31">
        <v>528222</v>
      </c>
      <c r="P6" s="27">
        <v>76.04704297011658</v>
      </c>
      <c r="Q6" s="28">
        <f t="shared" si="2"/>
        <v>12.8</v>
      </c>
      <c r="R6" s="29">
        <v>984335</v>
      </c>
      <c r="S6" s="30">
        <v>72.82668929641842</v>
      </c>
    </row>
    <row r="7" spans="1:19" ht="45" customHeight="1">
      <c r="A7" s="23">
        <v>2</v>
      </c>
      <c r="B7" s="34" t="s">
        <v>29</v>
      </c>
      <c r="C7" s="31">
        <v>282303</v>
      </c>
      <c r="D7" s="27">
        <v>57.69622229670625</v>
      </c>
      <c r="E7" s="28">
        <f t="shared" si="0"/>
        <v>14.2</v>
      </c>
      <c r="F7" s="29">
        <v>533917</v>
      </c>
      <c r="G7" s="30">
        <v>57.18874684689992</v>
      </c>
      <c r="H7" s="35" t="s">
        <v>36</v>
      </c>
      <c r="I7" s="31">
        <v>187708</v>
      </c>
      <c r="J7" s="27">
        <v>118.29342072094782</v>
      </c>
      <c r="K7" s="28">
        <f t="shared" si="1"/>
        <v>8.8</v>
      </c>
      <c r="L7" s="29">
        <v>352874</v>
      </c>
      <c r="M7" s="30">
        <v>102.40996024029951</v>
      </c>
      <c r="N7" s="35" t="s">
        <v>28</v>
      </c>
      <c r="O7" s="31">
        <v>447251</v>
      </c>
      <c r="P7" s="27">
        <v>78.98026071815809</v>
      </c>
      <c r="Q7" s="28">
        <f t="shared" si="2"/>
        <v>10.9</v>
      </c>
      <c r="R7" s="29">
        <v>817771</v>
      </c>
      <c r="S7" s="30">
        <v>76.34756646338958</v>
      </c>
    </row>
    <row r="8" spans="1:19" ht="45" customHeight="1">
      <c r="A8" s="23">
        <v>3</v>
      </c>
      <c r="B8" s="34" t="s">
        <v>30</v>
      </c>
      <c r="C8" s="31">
        <v>175460</v>
      </c>
      <c r="D8" s="27">
        <v>54.52573548834189</v>
      </c>
      <c r="E8" s="28">
        <f t="shared" si="0"/>
        <v>8.8</v>
      </c>
      <c r="F8" s="29">
        <v>332731</v>
      </c>
      <c r="G8" s="30">
        <v>61.623470669071864</v>
      </c>
      <c r="H8" s="35" t="s">
        <v>34</v>
      </c>
      <c r="I8" s="31">
        <v>150512</v>
      </c>
      <c r="J8" s="27">
        <v>103.00856853458895</v>
      </c>
      <c r="K8" s="28">
        <f t="shared" si="1"/>
        <v>7.1</v>
      </c>
      <c r="L8" s="29">
        <v>254455</v>
      </c>
      <c r="M8" s="30">
        <v>86.21267974033367</v>
      </c>
      <c r="N8" s="35" t="s">
        <v>31</v>
      </c>
      <c r="O8" s="31">
        <v>267945</v>
      </c>
      <c r="P8" s="27">
        <v>104.97191033245316</v>
      </c>
      <c r="Q8" s="28">
        <f t="shared" si="2"/>
        <v>6.5</v>
      </c>
      <c r="R8" s="29">
        <v>471151</v>
      </c>
      <c r="S8" s="30">
        <v>109.1435785767235</v>
      </c>
    </row>
    <row r="9" spans="1:19" ht="45" customHeight="1">
      <c r="A9" s="23">
        <v>4</v>
      </c>
      <c r="B9" s="34" t="s">
        <v>31</v>
      </c>
      <c r="C9" s="31">
        <v>171298</v>
      </c>
      <c r="D9" s="27">
        <v>123.36643788755015</v>
      </c>
      <c r="E9" s="28">
        <f t="shared" si="0"/>
        <v>8.6</v>
      </c>
      <c r="F9" s="29">
        <v>290521</v>
      </c>
      <c r="G9" s="30">
        <v>125.88819509743172</v>
      </c>
      <c r="H9" s="35" t="s">
        <v>28</v>
      </c>
      <c r="I9" s="31">
        <v>141881</v>
      </c>
      <c r="J9" s="27">
        <v>104.33653959289329</v>
      </c>
      <c r="K9" s="28">
        <f t="shared" si="1"/>
        <v>6.7</v>
      </c>
      <c r="L9" s="29">
        <v>261632</v>
      </c>
      <c r="M9" s="30">
        <v>98.10783041720727</v>
      </c>
      <c r="N9" s="35" t="s">
        <v>32</v>
      </c>
      <c r="O9" s="31">
        <v>263209</v>
      </c>
      <c r="P9" s="27">
        <v>68.59992650259196</v>
      </c>
      <c r="Q9" s="28">
        <f t="shared" si="2"/>
        <v>6.4</v>
      </c>
      <c r="R9" s="29">
        <v>523977</v>
      </c>
      <c r="S9" s="30">
        <v>68.76807866153595</v>
      </c>
    </row>
    <row r="10" spans="1:19" ht="45" customHeight="1">
      <c r="A10" s="23">
        <v>5</v>
      </c>
      <c r="B10" s="34" t="s">
        <v>32</v>
      </c>
      <c r="C10" s="31">
        <v>124340</v>
      </c>
      <c r="D10" s="27">
        <v>50.25279979307196</v>
      </c>
      <c r="E10" s="28">
        <f t="shared" si="0"/>
        <v>6.2</v>
      </c>
      <c r="F10" s="29">
        <v>215243</v>
      </c>
      <c r="G10" s="30">
        <v>46.11931631916247</v>
      </c>
      <c r="H10" s="35" t="s">
        <v>32</v>
      </c>
      <c r="I10" s="31">
        <v>138869</v>
      </c>
      <c r="J10" s="27">
        <v>101.91621776336068</v>
      </c>
      <c r="K10" s="28">
        <f t="shared" si="1"/>
        <v>6.5</v>
      </c>
      <c r="L10" s="29">
        <v>308734</v>
      </c>
      <c r="M10" s="30">
        <v>104.57087308925989</v>
      </c>
      <c r="N10" s="35" t="s">
        <v>30</v>
      </c>
      <c r="O10" s="31">
        <v>258850</v>
      </c>
      <c r="P10" s="27">
        <v>62.34480034490151</v>
      </c>
      <c r="Q10" s="28">
        <f t="shared" si="2"/>
        <v>6.3</v>
      </c>
      <c r="R10" s="29">
        <v>488423</v>
      </c>
      <c r="S10" s="30">
        <v>69.00793751713108</v>
      </c>
    </row>
    <row r="11" spans="1:19" ht="45" customHeight="1">
      <c r="A11" s="23">
        <v>6</v>
      </c>
      <c r="B11" s="34" t="s">
        <v>34</v>
      </c>
      <c r="C11" s="31">
        <v>107221</v>
      </c>
      <c r="D11" s="27">
        <v>78.58990991783392</v>
      </c>
      <c r="E11" s="28">
        <f t="shared" si="0"/>
        <v>5.4</v>
      </c>
      <c r="F11" s="29">
        <v>192666</v>
      </c>
      <c r="G11" s="30">
        <v>84.55158249512877</v>
      </c>
      <c r="H11" s="35" t="s">
        <v>37</v>
      </c>
      <c r="I11" s="31">
        <v>131060</v>
      </c>
      <c r="J11" s="27">
        <v>39.65146885305418</v>
      </c>
      <c r="K11" s="28">
        <f t="shared" si="1"/>
        <v>6.2</v>
      </c>
      <c r="L11" s="29">
        <v>247570</v>
      </c>
      <c r="M11" s="30">
        <v>42.785545167032474</v>
      </c>
      <c r="N11" s="35" t="s">
        <v>34</v>
      </c>
      <c r="O11" s="31">
        <v>257733</v>
      </c>
      <c r="P11" s="27">
        <v>91.2177443044874</v>
      </c>
      <c r="Q11" s="28">
        <f t="shared" si="2"/>
        <v>6.3</v>
      </c>
      <c r="R11" s="29">
        <v>447121</v>
      </c>
      <c r="S11" s="30">
        <v>85.48897165669884</v>
      </c>
    </row>
    <row r="12" spans="1:19" ht="45" customHeight="1">
      <c r="A12" s="23">
        <v>7</v>
      </c>
      <c r="B12" s="34" t="s">
        <v>33</v>
      </c>
      <c r="C12" s="31">
        <v>77927</v>
      </c>
      <c r="D12" s="27">
        <v>103.56573281590559</v>
      </c>
      <c r="E12" s="28">
        <f t="shared" si="0"/>
        <v>3.9</v>
      </c>
      <c r="F12" s="29">
        <v>167496</v>
      </c>
      <c r="G12" s="30">
        <v>105.69104665030258</v>
      </c>
      <c r="H12" s="35" t="s">
        <v>31</v>
      </c>
      <c r="I12" s="31">
        <v>96647</v>
      </c>
      <c r="J12" s="27">
        <v>83.02935541790877</v>
      </c>
      <c r="K12" s="28">
        <f t="shared" si="1"/>
        <v>4.5</v>
      </c>
      <c r="L12" s="29">
        <v>180630</v>
      </c>
      <c r="M12" s="30">
        <v>89.9090605914297</v>
      </c>
      <c r="N12" s="35" t="s">
        <v>36</v>
      </c>
      <c r="O12" s="31">
        <v>212952</v>
      </c>
      <c r="P12" s="27">
        <v>111.84688753965419</v>
      </c>
      <c r="Q12" s="28">
        <f t="shared" si="2"/>
        <v>5.2</v>
      </c>
      <c r="R12" s="29">
        <v>399764</v>
      </c>
      <c r="S12" s="30">
        <v>97.78149566816849</v>
      </c>
    </row>
    <row r="13" spans="1:19" ht="45" customHeight="1">
      <c r="A13" s="23">
        <v>8</v>
      </c>
      <c r="B13" s="34" t="s">
        <v>39</v>
      </c>
      <c r="C13" s="31">
        <v>72193</v>
      </c>
      <c r="D13" s="27">
        <v>121.28792715298545</v>
      </c>
      <c r="E13" s="28">
        <f t="shared" si="0"/>
        <v>3.6</v>
      </c>
      <c r="F13" s="29">
        <v>119863</v>
      </c>
      <c r="G13" s="30">
        <v>96.30644383737747</v>
      </c>
      <c r="H13" s="35" t="s">
        <v>35</v>
      </c>
      <c r="I13" s="31">
        <v>84291</v>
      </c>
      <c r="J13" s="27">
        <v>39.15794461555615</v>
      </c>
      <c r="K13" s="28">
        <f t="shared" si="1"/>
        <v>4</v>
      </c>
      <c r="L13" s="29">
        <v>159415</v>
      </c>
      <c r="M13" s="30">
        <v>41.06453789998094</v>
      </c>
      <c r="N13" s="35" t="s">
        <v>37</v>
      </c>
      <c r="O13" s="31">
        <v>141710</v>
      </c>
      <c r="P13" s="27">
        <v>42.129202961025065</v>
      </c>
      <c r="Q13" s="28">
        <f t="shared" si="2"/>
        <v>3.4</v>
      </c>
      <c r="R13" s="29">
        <v>266410</v>
      </c>
      <c r="S13" s="30">
        <v>45.114475377633276</v>
      </c>
    </row>
    <row r="14" spans="1:19" ht="45" customHeight="1">
      <c r="A14" s="23">
        <v>9</v>
      </c>
      <c r="B14" s="34" t="s">
        <v>42</v>
      </c>
      <c r="C14" s="31">
        <v>55464</v>
      </c>
      <c r="D14" s="27">
        <v>284.4307692307692</v>
      </c>
      <c r="E14" s="28">
        <f t="shared" si="0"/>
        <v>2.8</v>
      </c>
      <c r="F14" s="29">
        <v>114487</v>
      </c>
      <c r="G14" s="30">
        <v>299.54735740450025</v>
      </c>
      <c r="H14" s="35" t="s">
        <v>30</v>
      </c>
      <c r="I14" s="31">
        <v>83390</v>
      </c>
      <c r="J14" s="27">
        <v>89.28456712135163</v>
      </c>
      <c r="K14" s="28">
        <f t="shared" si="1"/>
        <v>3.9</v>
      </c>
      <c r="L14" s="29">
        <v>155692</v>
      </c>
      <c r="M14" s="30">
        <v>92.76436521366097</v>
      </c>
      <c r="N14" s="35" t="s">
        <v>35</v>
      </c>
      <c r="O14" s="31">
        <v>135144</v>
      </c>
      <c r="P14" s="27">
        <v>52.39987747616407</v>
      </c>
      <c r="Q14" s="28">
        <f t="shared" si="2"/>
        <v>3.3</v>
      </c>
      <c r="R14" s="29">
        <v>255634</v>
      </c>
      <c r="S14" s="30">
        <v>54.612030566706046</v>
      </c>
    </row>
    <row r="15" spans="1:19" ht="45" customHeight="1">
      <c r="A15" s="23">
        <v>10</v>
      </c>
      <c r="B15" s="34" t="s">
        <v>35</v>
      </c>
      <c r="C15" s="31">
        <v>50853</v>
      </c>
      <c r="D15" s="27">
        <v>119.2332942555686</v>
      </c>
      <c r="E15" s="28">
        <f t="shared" si="0"/>
        <v>2.6</v>
      </c>
      <c r="F15" s="29">
        <v>96219</v>
      </c>
      <c r="G15" s="30">
        <v>120.44689240783626</v>
      </c>
      <c r="H15" s="35" t="s">
        <v>38</v>
      </c>
      <c r="I15" s="31">
        <v>77225</v>
      </c>
      <c r="J15" s="27">
        <v>121.80791495133994</v>
      </c>
      <c r="K15" s="28">
        <f t="shared" si="1"/>
        <v>3.6</v>
      </c>
      <c r="L15" s="29">
        <v>131286</v>
      </c>
      <c r="M15" s="30">
        <v>134.62055104949602</v>
      </c>
      <c r="N15" s="35" t="s">
        <v>33</v>
      </c>
      <c r="O15" s="31">
        <v>95560</v>
      </c>
      <c r="P15" s="27">
        <v>100.4287876240121</v>
      </c>
      <c r="Q15" s="28">
        <f t="shared" si="2"/>
        <v>2.3</v>
      </c>
      <c r="R15" s="29">
        <v>202268</v>
      </c>
      <c r="S15" s="30">
        <v>99.81839357271166</v>
      </c>
    </row>
    <row r="16" spans="1:19" ht="45" customHeight="1">
      <c r="A16" s="25"/>
      <c r="B16" s="32" t="s">
        <v>1</v>
      </c>
      <c r="C16" s="31">
        <v>569242</v>
      </c>
      <c r="D16" s="27">
        <v>96.9472058204906</v>
      </c>
      <c r="E16" s="28">
        <f>IF(SUM(C16)=0,"- ",E5-SUM(E6:E15))</f>
        <v>28.60000000000001</v>
      </c>
      <c r="F16" s="29">
        <v>1090363</v>
      </c>
      <c r="G16" s="30">
        <v>91.68885947600023</v>
      </c>
      <c r="H16" s="24" t="s">
        <v>1</v>
      </c>
      <c r="I16" s="31">
        <v>789486</v>
      </c>
      <c r="J16" s="27">
        <v>117.96860291019284</v>
      </c>
      <c r="K16" s="28">
        <f>IF(SUM(I16)=0,"- ",K5-SUM(K6:K15))</f>
        <v>37.099999999999994</v>
      </c>
      <c r="L16" s="29">
        <v>1472006</v>
      </c>
      <c r="M16" s="30">
        <v>104.03244215869265</v>
      </c>
      <c r="N16" s="24" t="s">
        <v>1</v>
      </c>
      <c r="O16" s="31">
        <v>1510083</v>
      </c>
      <c r="P16" s="27">
        <v>112.57867027296217</v>
      </c>
      <c r="Q16" s="28">
        <f>IF(SUM(O16)=0,"- ",Q5-SUM(Q6:Q15))</f>
        <v>36.60000000000001</v>
      </c>
      <c r="R16" s="29">
        <v>2827503</v>
      </c>
      <c r="S16" s="30">
        <v>103.04168528278399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56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2166049</v>
      </c>
      <c r="D5" s="27">
        <v>76.13502237250485</v>
      </c>
      <c r="E5" s="28">
        <f aca="true" t="shared" si="0" ref="E5:E15">IF(OR(SUM(C5)=0,SUM($C$5)=0),"- ",ROUND(C5/$C$5*100,1))</f>
        <v>100</v>
      </c>
      <c r="F5" s="29">
        <f>IF(SUM(F6:F16)=0,"- ",SUM(F6:F16))</f>
        <v>5875694</v>
      </c>
      <c r="G5" s="30">
        <v>76.92118571621202</v>
      </c>
      <c r="H5" s="24" t="s">
        <v>0</v>
      </c>
      <c r="I5" s="26">
        <f>IF(SUM(I6:I16)=0,"- ",SUM(I6:I16))</f>
        <v>2279280</v>
      </c>
      <c r="J5" s="27">
        <v>87.73409403831727</v>
      </c>
      <c r="K5" s="28">
        <f aca="true" t="shared" si="1" ref="K5:K15">IF(OR(SUM(I5)=0,SUM($I$5)=0),"- ",ROUND(I5/$I$5*100,1))</f>
        <v>100</v>
      </c>
      <c r="L5" s="29">
        <f>IF(SUM(L6:L16)=0,"- ",SUM(L6:L16))</f>
        <v>6253992</v>
      </c>
      <c r="M5" s="30">
        <v>88.51285893644885</v>
      </c>
      <c r="N5" s="24" t="s">
        <v>0</v>
      </c>
      <c r="O5" s="26">
        <f>IF(SUM(O6:O16)=0,"- ",SUM(O6:O16))</f>
        <v>4445329</v>
      </c>
      <c r="P5" s="27">
        <v>81.67130293842439</v>
      </c>
      <c r="Q5" s="28">
        <f aca="true" t="shared" si="2" ref="Q5:Q15">IF(OR(SUM(O5)=0,SUM($O$5)=0),"- ",ROUND(O5/$O$5*100,1))</f>
        <v>100</v>
      </c>
      <c r="R5" s="29">
        <f>IF(SUM(R6:R16)=0,"- ",SUM(R6:R16))</f>
        <v>12129686</v>
      </c>
      <c r="S5" s="30">
        <v>82.49118399403818</v>
      </c>
    </row>
    <row r="6" spans="1:19" ht="45" customHeight="1">
      <c r="A6" s="23">
        <v>1</v>
      </c>
      <c r="B6" s="34" t="s">
        <v>28</v>
      </c>
      <c r="C6" s="31">
        <v>370994</v>
      </c>
      <c r="D6" s="27">
        <v>70.78133555665364</v>
      </c>
      <c r="E6" s="28">
        <f t="shared" si="0"/>
        <v>17.1</v>
      </c>
      <c r="F6" s="29">
        <v>927133</v>
      </c>
      <c r="G6" s="30">
        <v>69.78380660841395</v>
      </c>
      <c r="H6" s="35" t="s">
        <v>29</v>
      </c>
      <c r="I6" s="31">
        <v>264418</v>
      </c>
      <c r="J6" s="27">
        <v>106.87398700947006</v>
      </c>
      <c r="K6" s="28">
        <f t="shared" si="1"/>
        <v>11.6</v>
      </c>
      <c r="L6" s="29">
        <v>714836</v>
      </c>
      <c r="M6" s="30">
        <v>107.4264485985522</v>
      </c>
      <c r="N6" s="35" t="s">
        <v>29</v>
      </c>
      <c r="O6" s="31">
        <v>589246</v>
      </c>
      <c r="P6" s="27">
        <v>69.72731317568207</v>
      </c>
      <c r="Q6" s="28">
        <f t="shared" si="2"/>
        <v>13.3</v>
      </c>
      <c r="R6" s="29">
        <v>1573581</v>
      </c>
      <c r="S6" s="30">
        <v>71.63434903047091</v>
      </c>
    </row>
    <row r="7" spans="1:19" ht="45" customHeight="1">
      <c r="A7" s="23">
        <v>2</v>
      </c>
      <c r="B7" s="34" t="s">
        <v>29</v>
      </c>
      <c r="C7" s="31">
        <v>324828</v>
      </c>
      <c r="D7" s="27">
        <v>54.34987392518501</v>
      </c>
      <c r="E7" s="28">
        <f t="shared" si="0"/>
        <v>15</v>
      </c>
      <c r="F7" s="29">
        <v>858745</v>
      </c>
      <c r="G7" s="30">
        <v>56.08072013614878</v>
      </c>
      <c r="H7" s="35" t="s">
        <v>28</v>
      </c>
      <c r="I7" s="31">
        <v>190236</v>
      </c>
      <c r="J7" s="27">
        <v>99.72060450073124</v>
      </c>
      <c r="K7" s="28">
        <f t="shared" si="1"/>
        <v>8.3</v>
      </c>
      <c r="L7" s="29">
        <v>451868</v>
      </c>
      <c r="M7" s="30">
        <v>98.78040516169087</v>
      </c>
      <c r="N7" s="35" t="s">
        <v>28</v>
      </c>
      <c r="O7" s="31">
        <v>561230</v>
      </c>
      <c r="P7" s="27">
        <v>78.50358786420668</v>
      </c>
      <c r="Q7" s="28">
        <f t="shared" si="2"/>
        <v>12.6</v>
      </c>
      <c r="R7" s="29">
        <v>1379001</v>
      </c>
      <c r="S7" s="30">
        <v>77.21057812148311</v>
      </c>
    </row>
    <row r="8" spans="1:19" ht="45" customHeight="1">
      <c r="A8" s="23">
        <v>3</v>
      </c>
      <c r="B8" s="34" t="s">
        <v>30</v>
      </c>
      <c r="C8" s="31">
        <v>228571</v>
      </c>
      <c r="D8" s="27">
        <v>62.17419688273536</v>
      </c>
      <c r="E8" s="28">
        <f t="shared" si="0"/>
        <v>10.6</v>
      </c>
      <c r="F8" s="29">
        <v>561302</v>
      </c>
      <c r="G8" s="30">
        <v>61.846553221121845</v>
      </c>
      <c r="H8" s="35" t="s">
        <v>36</v>
      </c>
      <c r="I8" s="31">
        <v>185062</v>
      </c>
      <c r="J8" s="27">
        <v>89.2630786891888</v>
      </c>
      <c r="K8" s="28">
        <f t="shared" si="1"/>
        <v>8.1</v>
      </c>
      <c r="L8" s="29">
        <v>537936</v>
      </c>
      <c r="M8" s="30">
        <v>97.47124437389925</v>
      </c>
      <c r="N8" s="35" t="s">
        <v>30</v>
      </c>
      <c r="O8" s="31">
        <v>322546</v>
      </c>
      <c r="P8" s="27">
        <v>70.88518018750577</v>
      </c>
      <c r="Q8" s="28">
        <f t="shared" si="2"/>
        <v>7.3</v>
      </c>
      <c r="R8" s="29">
        <v>810969</v>
      </c>
      <c r="S8" s="30">
        <v>69.74253614538651</v>
      </c>
    </row>
    <row r="9" spans="1:19" ht="45" customHeight="1">
      <c r="A9" s="23">
        <v>4</v>
      </c>
      <c r="B9" s="34" t="s">
        <v>31</v>
      </c>
      <c r="C9" s="31">
        <v>190438</v>
      </c>
      <c r="D9" s="27">
        <v>121.01136161451846</v>
      </c>
      <c r="E9" s="28">
        <f t="shared" si="0"/>
        <v>8.8</v>
      </c>
      <c r="F9" s="29">
        <v>480959</v>
      </c>
      <c r="G9" s="30">
        <v>123.91092080618525</v>
      </c>
      <c r="H9" s="35" t="s">
        <v>34</v>
      </c>
      <c r="I9" s="31">
        <v>175701</v>
      </c>
      <c r="J9" s="27">
        <v>128.01156979031575</v>
      </c>
      <c r="K9" s="28">
        <f t="shared" si="1"/>
        <v>7.7</v>
      </c>
      <c r="L9" s="29">
        <v>430156</v>
      </c>
      <c r="M9" s="30">
        <v>99.48057594553217</v>
      </c>
      <c r="N9" s="35" t="s">
        <v>34</v>
      </c>
      <c r="O9" s="31">
        <v>288079</v>
      </c>
      <c r="P9" s="27">
        <v>97.31872601481001</v>
      </c>
      <c r="Q9" s="28">
        <f t="shared" si="2"/>
        <v>6.5</v>
      </c>
      <c r="R9" s="29">
        <v>735200</v>
      </c>
      <c r="S9" s="30">
        <v>89.76450248586136</v>
      </c>
    </row>
    <row r="10" spans="1:19" ht="45" customHeight="1">
      <c r="A10" s="23">
        <v>5</v>
      </c>
      <c r="B10" s="34" t="s">
        <v>32</v>
      </c>
      <c r="C10" s="31">
        <v>114399</v>
      </c>
      <c r="D10" s="27">
        <v>44.805950156861364</v>
      </c>
      <c r="E10" s="28">
        <f t="shared" si="0"/>
        <v>5.3</v>
      </c>
      <c r="F10" s="29">
        <v>329642</v>
      </c>
      <c r="G10" s="30">
        <v>45.65488968602413</v>
      </c>
      <c r="H10" s="35" t="s">
        <v>37</v>
      </c>
      <c r="I10" s="31">
        <v>135150</v>
      </c>
      <c r="J10" s="27">
        <v>41.82527156252902</v>
      </c>
      <c r="K10" s="28">
        <f t="shared" si="1"/>
        <v>5.9</v>
      </c>
      <c r="L10" s="29">
        <v>382720</v>
      </c>
      <c r="M10" s="30">
        <v>42.44144783534421</v>
      </c>
      <c r="N10" s="35" t="s">
        <v>31</v>
      </c>
      <c r="O10" s="31">
        <v>280905</v>
      </c>
      <c r="P10" s="27">
        <v>91.33458622169621</v>
      </c>
      <c r="Q10" s="28">
        <f t="shared" si="2"/>
        <v>6.3</v>
      </c>
      <c r="R10" s="29">
        <v>752056</v>
      </c>
      <c r="S10" s="30">
        <v>101.73422290039986</v>
      </c>
    </row>
    <row r="11" spans="1:19" ht="45" customHeight="1">
      <c r="A11" s="23">
        <v>6</v>
      </c>
      <c r="B11" s="34" t="s">
        <v>34</v>
      </c>
      <c r="C11" s="31">
        <v>112378</v>
      </c>
      <c r="D11" s="27">
        <v>70.78394074148726</v>
      </c>
      <c r="E11" s="28">
        <f t="shared" si="0"/>
        <v>5.2</v>
      </c>
      <c r="F11" s="29">
        <v>305044</v>
      </c>
      <c r="G11" s="30">
        <v>78.89817137832036</v>
      </c>
      <c r="H11" s="35" t="s">
        <v>32</v>
      </c>
      <c r="I11" s="31">
        <v>133532</v>
      </c>
      <c r="J11" s="27">
        <v>80.81094166061487</v>
      </c>
      <c r="K11" s="28">
        <f t="shared" si="1"/>
        <v>5.9</v>
      </c>
      <c r="L11" s="29">
        <v>442266</v>
      </c>
      <c r="M11" s="30">
        <v>96.04477077130554</v>
      </c>
      <c r="N11" s="35" t="s">
        <v>32</v>
      </c>
      <c r="O11" s="31">
        <v>247931</v>
      </c>
      <c r="P11" s="27">
        <v>58.952446850754114</v>
      </c>
      <c r="Q11" s="28">
        <f t="shared" si="2"/>
        <v>5.6</v>
      </c>
      <c r="R11" s="29">
        <v>771908</v>
      </c>
      <c r="S11" s="30">
        <v>65.27713531144373</v>
      </c>
    </row>
    <row r="12" spans="1:19" ht="45" customHeight="1">
      <c r="A12" s="23">
        <v>7</v>
      </c>
      <c r="B12" s="34" t="s">
        <v>33</v>
      </c>
      <c r="C12" s="31">
        <v>107487</v>
      </c>
      <c r="D12" s="27">
        <v>346.0401777090979</v>
      </c>
      <c r="E12" s="28">
        <f t="shared" si="0"/>
        <v>5</v>
      </c>
      <c r="F12" s="29">
        <v>274983</v>
      </c>
      <c r="G12" s="30">
        <v>145.07990439962225</v>
      </c>
      <c r="H12" s="35" t="s">
        <v>30</v>
      </c>
      <c r="I12" s="31">
        <v>93975</v>
      </c>
      <c r="J12" s="27">
        <v>107.52780447617741</v>
      </c>
      <c r="K12" s="28">
        <f t="shared" si="1"/>
        <v>4.1</v>
      </c>
      <c r="L12" s="29">
        <v>249667</v>
      </c>
      <c r="M12" s="30">
        <v>97.8196307673019</v>
      </c>
      <c r="N12" s="35" t="s">
        <v>36</v>
      </c>
      <c r="O12" s="31">
        <v>216037</v>
      </c>
      <c r="P12" s="27">
        <v>97.47202670998016</v>
      </c>
      <c r="Q12" s="28">
        <f t="shared" si="2"/>
        <v>4.9</v>
      </c>
      <c r="R12" s="29">
        <v>615801</v>
      </c>
      <c r="S12" s="30">
        <v>97.67270339458884</v>
      </c>
    </row>
    <row r="13" spans="1:19" ht="45" customHeight="1">
      <c r="A13" s="23">
        <v>8</v>
      </c>
      <c r="B13" s="34" t="s">
        <v>39</v>
      </c>
      <c r="C13" s="31">
        <v>61980</v>
      </c>
      <c r="D13" s="27">
        <v>99.3301067341902</v>
      </c>
      <c r="E13" s="28">
        <f t="shared" si="0"/>
        <v>2.9</v>
      </c>
      <c r="F13" s="29">
        <v>181843</v>
      </c>
      <c r="G13" s="30">
        <v>97.31614380973788</v>
      </c>
      <c r="H13" s="35" t="s">
        <v>31</v>
      </c>
      <c r="I13" s="31">
        <v>90467</v>
      </c>
      <c r="J13" s="27">
        <v>60.2374420710595</v>
      </c>
      <c r="K13" s="28">
        <f t="shared" si="1"/>
        <v>4</v>
      </c>
      <c r="L13" s="29">
        <v>271097</v>
      </c>
      <c r="M13" s="30">
        <v>77.21647340972466</v>
      </c>
      <c r="N13" s="35" t="s">
        <v>37</v>
      </c>
      <c r="O13" s="31">
        <v>147070</v>
      </c>
      <c r="P13" s="27">
        <v>44.4347090458638</v>
      </c>
      <c r="Q13" s="28">
        <f t="shared" si="2"/>
        <v>3.3</v>
      </c>
      <c r="R13" s="29">
        <v>413480</v>
      </c>
      <c r="S13" s="30">
        <v>44.87032013022246</v>
      </c>
    </row>
    <row r="14" spans="1:19" ht="45" customHeight="1">
      <c r="A14" s="23">
        <v>9</v>
      </c>
      <c r="B14" s="34" t="s">
        <v>35</v>
      </c>
      <c r="C14" s="31">
        <v>54439</v>
      </c>
      <c r="D14" s="27">
        <v>105.39164440314399</v>
      </c>
      <c r="E14" s="28">
        <f t="shared" si="0"/>
        <v>2.5</v>
      </c>
      <c r="F14" s="29">
        <v>150658</v>
      </c>
      <c r="G14" s="30">
        <v>114.5348527813044</v>
      </c>
      <c r="H14" s="35" t="s">
        <v>35</v>
      </c>
      <c r="I14" s="31">
        <v>87233</v>
      </c>
      <c r="J14" s="27">
        <v>32.47752191961876</v>
      </c>
      <c r="K14" s="28">
        <f t="shared" si="1"/>
        <v>3.8</v>
      </c>
      <c r="L14" s="29">
        <v>246648</v>
      </c>
      <c r="M14" s="30">
        <v>37.55292699006244</v>
      </c>
      <c r="N14" s="35" t="s">
        <v>35</v>
      </c>
      <c r="O14" s="31">
        <v>141672</v>
      </c>
      <c r="P14" s="27">
        <v>44.23807724614284</v>
      </c>
      <c r="Q14" s="28">
        <f t="shared" si="2"/>
        <v>3.2</v>
      </c>
      <c r="R14" s="29">
        <v>397306</v>
      </c>
      <c r="S14" s="30">
        <v>50.39779790445746</v>
      </c>
    </row>
    <row r="15" spans="1:19" ht="45" customHeight="1">
      <c r="A15" s="23">
        <v>10</v>
      </c>
      <c r="B15" s="34" t="s">
        <v>55</v>
      </c>
      <c r="C15" s="31">
        <v>43763</v>
      </c>
      <c r="D15" s="27">
        <v>110.54333274394403</v>
      </c>
      <c r="E15" s="28">
        <f t="shared" si="0"/>
        <v>2</v>
      </c>
      <c r="F15" s="29">
        <v>116776</v>
      </c>
      <c r="G15" s="30">
        <v>117.08040906356527</v>
      </c>
      <c r="H15" s="35" t="s">
        <v>38</v>
      </c>
      <c r="I15" s="31">
        <v>86396</v>
      </c>
      <c r="J15" s="27">
        <v>140.07133592736704</v>
      </c>
      <c r="K15" s="28">
        <f t="shared" si="1"/>
        <v>3.8</v>
      </c>
      <c r="L15" s="29">
        <v>217682</v>
      </c>
      <c r="M15" s="30">
        <v>136.73234800851745</v>
      </c>
      <c r="N15" s="35" t="s">
        <v>33</v>
      </c>
      <c r="O15" s="31">
        <v>137034</v>
      </c>
      <c r="P15" s="27">
        <v>263.9736477115118</v>
      </c>
      <c r="Q15" s="28">
        <f t="shared" si="2"/>
        <v>3.1</v>
      </c>
      <c r="R15" s="29">
        <v>339302</v>
      </c>
      <c r="S15" s="30">
        <v>133.29588132690102</v>
      </c>
    </row>
    <row r="16" spans="1:19" ht="45" customHeight="1">
      <c r="A16" s="25"/>
      <c r="B16" s="32" t="s">
        <v>1</v>
      </c>
      <c r="C16" s="31">
        <v>556772</v>
      </c>
      <c r="D16" s="27">
        <v>92.88512228487538</v>
      </c>
      <c r="E16" s="28">
        <f>IF(SUM(C16)=0,"- ",E5-SUM(E6:E15))</f>
        <v>25.599999999999994</v>
      </c>
      <c r="F16" s="29">
        <v>1688609</v>
      </c>
      <c r="G16" s="30">
        <v>95.58048732996431</v>
      </c>
      <c r="H16" s="24" t="s">
        <v>1</v>
      </c>
      <c r="I16" s="31">
        <v>837110</v>
      </c>
      <c r="J16" s="27">
        <v>110.29698534837145</v>
      </c>
      <c r="K16" s="28">
        <f>IF(SUM(I16)=0,"- ",K5-SUM(K6:K15))</f>
        <v>36.800000000000004</v>
      </c>
      <c r="L16" s="29">
        <v>2309116</v>
      </c>
      <c r="M16" s="30">
        <v>106.21953356833245</v>
      </c>
      <c r="N16" s="24" t="s">
        <v>1</v>
      </c>
      <c r="O16" s="31">
        <v>1513579</v>
      </c>
      <c r="P16" s="27">
        <v>102.33599205965535</v>
      </c>
      <c r="Q16" s="28">
        <f>IF(SUM(O16)=0,"- ",Q5-SUM(Q6:Q15))</f>
        <v>33.900000000000006</v>
      </c>
      <c r="R16" s="29">
        <v>4341082</v>
      </c>
      <c r="S16" s="30">
        <v>102.79453297804653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53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2136526</v>
      </c>
      <c r="D5" s="27">
        <v>82.92087508111516</v>
      </c>
      <c r="E5" s="28">
        <f aca="true" t="shared" si="0" ref="E5:E15">IF(OR(SUM(C5)=0,SUM($C$5)=0),"- ",ROUND(C5/$C$5*100,1))</f>
        <v>100</v>
      </c>
      <c r="F5" s="29">
        <f>IF(SUM(F6:F16)=0,"- ",SUM(F6:F16))</f>
        <v>8012220</v>
      </c>
      <c r="G5" s="30">
        <v>78.43449362683397</v>
      </c>
      <c r="H5" s="24" t="s">
        <v>0</v>
      </c>
      <c r="I5" s="26">
        <f>IF(SUM(I6:I16)=0,"- ",SUM(I6:I16))</f>
        <v>2051055</v>
      </c>
      <c r="J5" s="27">
        <v>89.06095105513337</v>
      </c>
      <c r="K5" s="28">
        <f aca="true" t="shared" si="1" ref="K5:K15">IF(OR(SUM(I5)=0,SUM($I$5)=0),"- ",ROUND(I5/$I$5*100,1))</f>
        <v>100</v>
      </c>
      <c r="L5" s="29">
        <f>IF(SUM(L6:L16)=0,"- ",SUM(L6:L16))</f>
        <v>8305047</v>
      </c>
      <c r="M5" s="30">
        <v>88.64759019747859</v>
      </c>
      <c r="N5" s="24" t="s">
        <v>0</v>
      </c>
      <c r="O5" s="26">
        <f>IF(SUM(O6:O16)=0,"- ",SUM(O6:O16))</f>
        <v>4187581</v>
      </c>
      <c r="P5" s="27">
        <v>85.8187710661795</v>
      </c>
      <c r="Q5" s="28">
        <f aca="true" t="shared" si="2" ref="Q5:Q15">IF(OR(SUM(O5)=0,SUM($O$5)=0),"- ",ROUND(O5/$O$5*100,1))</f>
        <v>100</v>
      </c>
      <c r="R5" s="29">
        <f>IF(SUM(R6:R16)=0,"- ",SUM(R6:R16))</f>
        <v>16317267</v>
      </c>
      <c r="S5" s="30">
        <v>83.32029703758988</v>
      </c>
    </row>
    <row r="6" spans="1:19" ht="45" customHeight="1">
      <c r="A6" s="23">
        <v>1</v>
      </c>
      <c r="B6" s="34" t="s">
        <v>28</v>
      </c>
      <c r="C6" s="31">
        <v>325443</v>
      </c>
      <c r="D6" s="27">
        <v>71.86091649204313</v>
      </c>
      <c r="E6" s="28">
        <f t="shared" si="0"/>
        <v>15.2</v>
      </c>
      <c r="F6" s="29">
        <v>1252576</v>
      </c>
      <c r="G6" s="30">
        <v>70.31184569044008</v>
      </c>
      <c r="H6" s="35" t="s">
        <v>29</v>
      </c>
      <c r="I6" s="31">
        <v>255355</v>
      </c>
      <c r="J6" s="27">
        <v>120.21061749433912</v>
      </c>
      <c r="K6" s="28">
        <f t="shared" si="1"/>
        <v>12.4</v>
      </c>
      <c r="L6" s="29">
        <v>970191</v>
      </c>
      <c r="M6" s="30">
        <v>110.52000246057946</v>
      </c>
      <c r="N6" s="35" t="s">
        <v>29</v>
      </c>
      <c r="O6" s="31">
        <v>565144</v>
      </c>
      <c r="P6" s="27">
        <v>81.40458428701272</v>
      </c>
      <c r="Q6" s="28">
        <f t="shared" si="2"/>
        <v>13.5</v>
      </c>
      <c r="R6" s="29">
        <v>2138725</v>
      </c>
      <c r="S6" s="30">
        <v>73.98062074228119</v>
      </c>
    </row>
    <row r="7" spans="1:19" ht="45" customHeight="1">
      <c r="A7" s="23">
        <v>2</v>
      </c>
      <c r="B7" s="34" t="s">
        <v>29</v>
      </c>
      <c r="C7" s="31">
        <v>309789</v>
      </c>
      <c r="D7" s="27">
        <v>64.29585445126584</v>
      </c>
      <c r="E7" s="28">
        <f t="shared" si="0"/>
        <v>14.5</v>
      </c>
      <c r="F7" s="29">
        <v>1168534</v>
      </c>
      <c r="G7" s="30">
        <v>58.04695680855841</v>
      </c>
      <c r="H7" s="35" t="s">
        <v>28</v>
      </c>
      <c r="I7" s="31">
        <v>199376</v>
      </c>
      <c r="J7" s="27">
        <v>100.87683348259236</v>
      </c>
      <c r="K7" s="28">
        <f t="shared" si="1"/>
        <v>9.7</v>
      </c>
      <c r="L7" s="29">
        <v>651244</v>
      </c>
      <c r="M7" s="30">
        <v>99.41290509700957</v>
      </c>
      <c r="N7" s="35" t="s">
        <v>28</v>
      </c>
      <c r="O7" s="31">
        <v>524819</v>
      </c>
      <c r="P7" s="27">
        <v>80.67659510362446</v>
      </c>
      <c r="Q7" s="28">
        <f t="shared" si="2"/>
        <v>12.5</v>
      </c>
      <c r="R7" s="29">
        <v>1903820</v>
      </c>
      <c r="S7" s="30">
        <v>78.13595299579569</v>
      </c>
    </row>
    <row r="8" spans="1:19" ht="45" customHeight="1">
      <c r="A8" s="23">
        <v>3</v>
      </c>
      <c r="B8" s="34" t="s">
        <v>30</v>
      </c>
      <c r="C8" s="31">
        <v>219312</v>
      </c>
      <c r="D8" s="27">
        <v>68.37773121819815</v>
      </c>
      <c r="E8" s="28">
        <f t="shared" si="0"/>
        <v>10.3</v>
      </c>
      <c r="F8" s="29">
        <v>780614</v>
      </c>
      <c r="G8" s="30">
        <v>63.55197556313238</v>
      </c>
      <c r="H8" s="35" t="s">
        <v>36</v>
      </c>
      <c r="I8" s="31">
        <v>180245</v>
      </c>
      <c r="J8" s="27">
        <v>104.58989758319552</v>
      </c>
      <c r="K8" s="28">
        <f t="shared" si="1"/>
        <v>8.8</v>
      </c>
      <c r="L8" s="29">
        <v>718181</v>
      </c>
      <c r="M8" s="30">
        <v>99.16517887347476</v>
      </c>
      <c r="N8" s="35" t="s">
        <v>30</v>
      </c>
      <c r="O8" s="31">
        <v>319203</v>
      </c>
      <c r="P8" s="27">
        <v>74.78422423810773</v>
      </c>
      <c r="Q8" s="28">
        <f t="shared" si="2"/>
        <v>7.6</v>
      </c>
      <c r="R8" s="29">
        <v>1130172</v>
      </c>
      <c r="S8" s="30">
        <v>71.09627612862316</v>
      </c>
    </row>
    <row r="9" spans="1:19" ht="45" customHeight="1">
      <c r="A9" s="23">
        <v>4</v>
      </c>
      <c r="B9" s="34" t="s">
        <v>31</v>
      </c>
      <c r="C9" s="31">
        <v>208102</v>
      </c>
      <c r="D9" s="27">
        <v>127.15507759990223</v>
      </c>
      <c r="E9" s="28">
        <f t="shared" si="0"/>
        <v>9.7</v>
      </c>
      <c r="F9" s="29">
        <v>689061</v>
      </c>
      <c r="G9" s="30">
        <v>124.87309920642831</v>
      </c>
      <c r="H9" s="35" t="s">
        <v>37</v>
      </c>
      <c r="I9" s="31">
        <v>153250</v>
      </c>
      <c r="J9" s="27">
        <v>44.61556377187109</v>
      </c>
      <c r="K9" s="28">
        <f t="shared" si="1"/>
        <v>7.5</v>
      </c>
      <c r="L9" s="29">
        <v>535970</v>
      </c>
      <c r="M9" s="30">
        <v>43.04115639429833</v>
      </c>
      <c r="N9" s="35" t="s">
        <v>31</v>
      </c>
      <c r="O9" s="31">
        <v>303318</v>
      </c>
      <c r="P9" s="27">
        <v>91.15409928685843</v>
      </c>
      <c r="Q9" s="28">
        <f t="shared" si="2"/>
        <v>7.2</v>
      </c>
      <c r="R9" s="29">
        <v>1055374</v>
      </c>
      <c r="S9" s="30">
        <v>98.45007737952535</v>
      </c>
    </row>
    <row r="10" spans="1:19" ht="45" customHeight="1">
      <c r="A10" s="23">
        <v>5</v>
      </c>
      <c r="B10" s="34" t="s">
        <v>32</v>
      </c>
      <c r="C10" s="31">
        <v>112781</v>
      </c>
      <c r="D10" s="27">
        <v>40.98191477378024</v>
      </c>
      <c r="E10" s="28">
        <f t="shared" si="0"/>
        <v>5.3</v>
      </c>
      <c r="F10" s="29">
        <v>442423</v>
      </c>
      <c r="G10" s="30">
        <v>44.36532504635354</v>
      </c>
      <c r="H10" s="35" t="s">
        <v>34</v>
      </c>
      <c r="I10" s="31">
        <v>110393</v>
      </c>
      <c r="J10" s="27">
        <v>89.58652870764861</v>
      </c>
      <c r="K10" s="28">
        <f t="shared" si="1"/>
        <v>5.4</v>
      </c>
      <c r="L10" s="29">
        <v>540549</v>
      </c>
      <c r="M10" s="30">
        <v>97.28630898066508</v>
      </c>
      <c r="N10" s="35" t="s">
        <v>32</v>
      </c>
      <c r="O10" s="31">
        <v>222329</v>
      </c>
      <c r="P10" s="27">
        <v>56.85087732756461</v>
      </c>
      <c r="Q10" s="28">
        <f t="shared" si="2"/>
        <v>5.3</v>
      </c>
      <c r="R10" s="29">
        <v>994237</v>
      </c>
      <c r="S10" s="30">
        <v>63.183003375100014</v>
      </c>
    </row>
    <row r="11" spans="1:19" ht="45" customHeight="1">
      <c r="A11" s="23">
        <v>6</v>
      </c>
      <c r="B11" s="34" t="s">
        <v>34</v>
      </c>
      <c r="C11" s="31">
        <v>101110</v>
      </c>
      <c r="D11" s="27">
        <v>93.49916774551508</v>
      </c>
      <c r="E11" s="28">
        <f t="shared" si="0"/>
        <v>4.7</v>
      </c>
      <c r="F11" s="29">
        <v>406154</v>
      </c>
      <c r="G11" s="30">
        <v>82.089455706692</v>
      </c>
      <c r="H11" s="35" t="s">
        <v>32</v>
      </c>
      <c r="I11" s="31">
        <v>109548</v>
      </c>
      <c r="J11" s="27">
        <v>94.53817409839745</v>
      </c>
      <c r="K11" s="28">
        <f t="shared" si="1"/>
        <v>5.3</v>
      </c>
      <c r="L11" s="29">
        <v>551814</v>
      </c>
      <c r="M11" s="30">
        <v>95.74186787332829</v>
      </c>
      <c r="N11" s="35" t="s">
        <v>36</v>
      </c>
      <c r="O11" s="31">
        <v>220303</v>
      </c>
      <c r="P11" s="27">
        <v>103.77797562687545</v>
      </c>
      <c r="Q11" s="28">
        <f t="shared" si="2"/>
        <v>5.3</v>
      </c>
      <c r="R11" s="29">
        <v>836104</v>
      </c>
      <c r="S11" s="30">
        <v>99.21056722163091</v>
      </c>
    </row>
    <row r="12" spans="1:19" ht="45" customHeight="1">
      <c r="A12" s="23">
        <v>7</v>
      </c>
      <c r="B12" s="34" t="s">
        <v>33</v>
      </c>
      <c r="C12" s="31">
        <v>85702</v>
      </c>
      <c r="D12" s="27">
        <v>139.34604816025237</v>
      </c>
      <c r="E12" s="28">
        <f t="shared" si="0"/>
        <v>4</v>
      </c>
      <c r="F12" s="29">
        <v>360685</v>
      </c>
      <c r="G12" s="30">
        <v>143.6751619250962</v>
      </c>
      <c r="H12" s="35" t="s">
        <v>30</v>
      </c>
      <c r="I12" s="31">
        <v>99891</v>
      </c>
      <c r="J12" s="27">
        <v>94.15152314884632</v>
      </c>
      <c r="K12" s="28">
        <f t="shared" si="1"/>
        <v>4.9</v>
      </c>
      <c r="L12" s="29">
        <v>349558</v>
      </c>
      <c r="M12" s="30">
        <v>96.7425718460789</v>
      </c>
      <c r="N12" s="35" t="s">
        <v>34</v>
      </c>
      <c r="O12" s="31">
        <v>211503</v>
      </c>
      <c r="P12" s="27">
        <v>91.41529617703628</v>
      </c>
      <c r="Q12" s="28">
        <f t="shared" si="2"/>
        <v>5.1</v>
      </c>
      <c r="R12" s="29">
        <v>946703</v>
      </c>
      <c r="S12" s="30">
        <v>90.1281134656706</v>
      </c>
    </row>
    <row r="13" spans="1:19" ht="45" customHeight="1">
      <c r="A13" s="23">
        <v>8</v>
      </c>
      <c r="B13" s="34" t="s">
        <v>39</v>
      </c>
      <c r="C13" s="31">
        <v>78530</v>
      </c>
      <c r="D13" s="27">
        <v>172.32828615317095</v>
      </c>
      <c r="E13" s="28">
        <f t="shared" si="0"/>
        <v>3.7</v>
      </c>
      <c r="F13" s="29">
        <v>260373</v>
      </c>
      <c r="G13" s="30">
        <v>112.02307811451288</v>
      </c>
      <c r="H13" s="35" t="s">
        <v>31</v>
      </c>
      <c r="I13" s="31">
        <v>95216</v>
      </c>
      <c r="J13" s="27">
        <v>56.30984132991904</v>
      </c>
      <c r="K13" s="28">
        <f t="shared" si="1"/>
        <v>4.6</v>
      </c>
      <c r="L13" s="29">
        <v>366313</v>
      </c>
      <c r="M13" s="30">
        <v>70.42043138913454</v>
      </c>
      <c r="N13" s="35" t="s">
        <v>37</v>
      </c>
      <c r="O13" s="31">
        <v>162030</v>
      </c>
      <c r="P13" s="27">
        <v>46.28635091127236</v>
      </c>
      <c r="Q13" s="28">
        <f t="shared" si="2"/>
        <v>3.9</v>
      </c>
      <c r="R13" s="29">
        <v>575510</v>
      </c>
      <c r="S13" s="30">
        <v>45.26015288307276</v>
      </c>
    </row>
    <row r="14" spans="1:19" ht="45" customHeight="1">
      <c r="A14" s="23">
        <v>9</v>
      </c>
      <c r="B14" s="34" t="s">
        <v>42</v>
      </c>
      <c r="C14" s="31">
        <v>61709</v>
      </c>
      <c r="D14" s="27">
        <v>87.29276297176483</v>
      </c>
      <c r="E14" s="28">
        <f t="shared" si="0"/>
        <v>2.9</v>
      </c>
      <c r="F14" s="29">
        <v>217325</v>
      </c>
      <c r="G14" s="30">
        <v>132.41835242505485</v>
      </c>
      <c r="H14" s="35" t="s">
        <v>35</v>
      </c>
      <c r="I14" s="31">
        <v>77107</v>
      </c>
      <c r="J14" s="27">
        <v>47.41865456401552</v>
      </c>
      <c r="K14" s="28">
        <f t="shared" si="1"/>
        <v>3.8</v>
      </c>
      <c r="L14" s="29">
        <v>323755</v>
      </c>
      <c r="M14" s="30">
        <v>39.51074553642255</v>
      </c>
      <c r="N14" s="35" t="s">
        <v>35</v>
      </c>
      <c r="O14" s="31">
        <v>132553</v>
      </c>
      <c r="P14" s="27">
        <v>65.55863296898956</v>
      </c>
      <c r="Q14" s="28">
        <f t="shared" si="2"/>
        <v>3.2</v>
      </c>
      <c r="R14" s="29">
        <v>529859</v>
      </c>
      <c r="S14" s="30">
        <v>53.492473726186994</v>
      </c>
    </row>
    <row r="15" spans="1:19" ht="45" customHeight="1">
      <c r="A15" s="23">
        <v>10</v>
      </c>
      <c r="B15" s="34" t="s">
        <v>35</v>
      </c>
      <c r="C15" s="31">
        <v>55446</v>
      </c>
      <c r="D15" s="27">
        <v>140.0823627498042</v>
      </c>
      <c r="E15" s="28">
        <f t="shared" si="0"/>
        <v>2.6</v>
      </c>
      <c r="F15" s="29">
        <v>206104</v>
      </c>
      <c r="G15" s="30">
        <v>120.44413277232351</v>
      </c>
      <c r="H15" s="35" t="s">
        <v>54</v>
      </c>
      <c r="I15" s="31">
        <v>59333</v>
      </c>
      <c r="J15" s="27">
        <v>107.38032757216543</v>
      </c>
      <c r="K15" s="28">
        <f t="shared" si="1"/>
        <v>2.9</v>
      </c>
      <c r="L15" s="29">
        <v>244945</v>
      </c>
      <c r="M15" s="30">
        <v>96.44187383357877</v>
      </c>
      <c r="N15" s="35" t="s">
        <v>39</v>
      </c>
      <c r="O15" s="31">
        <v>108729</v>
      </c>
      <c r="P15" s="27">
        <v>137.59506966502576</v>
      </c>
      <c r="Q15" s="28">
        <f t="shared" si="2"/>
        <v>2.6</v>
      </c>
      <c r="R15" s="29">
        <v>360672</v>
      </c>
      <c r="S15" s="30">
        <v>105.18193191660616</v>
      </c>
    </row>
    <row r="16" spans="1:19" ht="45" customHeight="1">
      <c r="A16" s="25"/>
      <c r="B16" s="32" t="s">
        <v>1</v>
      </c>
      <c r="C16" s="31">
        <v>578602</v>
      </c>
      <c r="D16" s="27">
        <v>103.9140960618382</v>
      </c>
      <c r="E16" s="28">
        <f>IF(SUM(C16)=0,"- ",E5-SUM(E6:E15))</f>
        <v>27.099999999999994</v>
      </c>
      <c r="F16" s="29">
        <v>2228371</v>
      </c>
      <c r="G16" s="30">
        <v>95.6461219121919</v>
      </c>
      <c r="H16" s="24" t="s">
        <v>1</v>
      </c>
      <c r="I16" s="31">
        <v>711341</v>
      </c>
      <c r="J16" s="27">
        <v>110.29688355224496</v>
      </c>
      <c r="K16" s="28">
        <f>IF(SUM(I16)=0,"- ",K5-SUM(K6:K15))</f>
        <v>34.7</v>
      </c>
      <c r="L16" s="29">
        <v>3052527</v>
      </c>
      <c r="M16" s="30">
        <v>109.83007342088959</v>
      </c>
      <c r="N16" s="24" t="s">
        <v>1</v>
      </c>
      <c r="O16" s="31">
        <v>1417650</v>
      </c>
      <c r="P16" s="27">
        <v>108.28186510767463</v>
      </c>
      <c r="Q16" s="28">
        <f>IF(SUM(O16)=0,"- ",Q5-SUM(Q6:Q15))</f>
        <v>33.8</v>
      </c>
      <c r="R16" s="29">
        <v>5846091</v>
      </c>
      <c r="S16" s="30">
        <v>105.85078096779712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52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1961826</v>
      </c>
      <c r="D5" s="27">
        <v>91.3853515201033</v>
      </c>
      <c r="E5" s="28">
        <f aca="true" t="shared" si="0" ref="E5:E15">IF(OR(SUM(C5)=0,SUM($C$5)=0),"- ",ROUND(C5/$C$5*100,1))</f>
        <v>100</v>
      </c>
      <c r="F5" s="29">
        <f>IF(SUM(F6:F16)=0,"- ",SUM(F6:F16))</f>
        <v>9974046</v>
      </c>
      <c r="G5" s="30">
        <v>80.68352724039342</v>
      </c>
      <c r="H5" s="24" t="s">
        <v>0</v>
      </c>
      <c r="I5" s="26">
        <f>IF(SUM(I6:I16)=0,"- ",SUM(I6:I16))</f>
        <v>1794904</v>
      </c>
      <c r="J5" s="27">
        <v>91.91574434483101</v>
      </c>
      <c r="K5" s="28">
        <f aca="true" t="shared" si="1" ref="K5:K15">IF(OR(SUM(I5)=0,SUM($I$5)=0),"- ",ROUND(I5/$I$5*100,1))</f>
        <v>100</v>
      </c>
      <c r="L5" s="29">
        <f>IF(SUM(L6:L16)=0,"- ",SUM(L6:L16))</f>
        <v>10099951</v>
      </c>
      <c r="M5" s="30">
        <v>89.21129851561396</v>
      </c>
      <c r="N5" s="24" t="s">
        <v>0</v>
      </c>
      <c r="O5" s="26">
        <f>IF(SUM(O6:O16)=0,"- ",SUM(O6:O16))</f>
        <v>3756730</v>
      </c>
      <c r="P5" s="27">
        <v>91.63799876717665</v>
      </c>
      <c r="Q5" s="28">
        <f aca="true" t="shared" si="2" ref="Q5:Q15">IF(OR(SUM(O5)=0,SUM($O$5)=0),"- ",ROUND(O5/$O$5*100,1))</f>
        <v>100</v>
      </c>
      <c r="R5" s="29">
        <f>IF(SUM(R6:R16)=0,"- ",SUM(R6:R16))</f>
        <v>20073997</v>
      </c>
      <c r="S5" s="30">
        <v>84.76007393727829</v>
      </c>
    </row>
    <row r="6" spans="1:19" ht="45" customHeight="1">
      <c r="A6" s="23">
        <v>1</v>
      </c>
      <c r="B6" s="34" t="s">
        <v>28</v>
      </c>
      <c r="C6" s="31">
        <v>268719</v>
      </c>
      <c r="D6" s="27">
        <v>61.96893700923588</v>
      </c>
      <c r="E6" s="28">
        <f t="shared" si="0"/>
        <v>13.7</v>
      </c>
      <c r="F6" s="29">
        <v>1521295</v>
      </c>
      <c r="G6" s="30">
        <v>68.67860627070736</v>
      </c>
      <c r="H6" s="35" t="s">
        <v>29</v>
      </c>
      <c r="I6" s="31">
        <v>228226</v>
      </c>
      <c r="J6" s="27">
        <v>106.83137357699222</v>
      </c>
      <c r="K6" s="28">
        <f t="shared" si="1"/>
        <v>12.7</v>
      </c>
      <c r="L6" s="29">
        <v>1198417</v>
      </c>
      <c r="M6" s="30">
        <v>109.79803458442436</v>
      </c>
      <c r="N6" s="35" t="s">
        <v>29</v>
      </c>
      <c r="O6" s="31">
        <v>489299</v>
      </c>
      <c r="P6" s="27">
        <v>84.85257853171616</v>
      </c>
      <c r="Q6" s="28">
        <f t="shared" si="2"/>
        <v>13</v>
      </c>
      <c r="R6" s="29">
        <v>2628024</v>
      </c>
      <c r="S6" s="30">
        <v>75.78859213305448</v>
      </c>
    </row>
    <row r="7" spans="1:19" ht="45" customHeight="1">
      <c r="A7" s="23">
        <v>2</v>
      </c>
      <c r="B7" s="34" t="s">
        <v>29</v>
      </c>
      <c r="C7" s="31">
        <v>261073</v>
      </c>
      <c r="D7" s="27">
        <v>71.91816293586474</v>
      </c>
      <c r="E7" s="28">
        <f t="shared" si="0"/>
        <v>13.3</v>
      </c>
      <c r="F7" s="29">
        <v>1429607</v>
      </c>
      <c r="G7" s="30">
        <v>60.166163180138184</v>
      </c>
      <c r="H7" s="35" t="s">
        <v>36</v>
      </c>
      <c r="I7" s="31">
        <v>167585</v>
      </c>
      <c r="J7" s="27">
        <v>137.66603961128044</v>
      </c>
      <c r="K7" s="28">
        <f t="shared" si="1"/>
        <v>9.3</v>
      </c>
      <c r="L7" s="29">
        <v>885766</v>
      </c>
      <c r="M7" s="30">
        <v>104.70542342427538</v>
      </c>
      <c r="N7" s="35" t="s">
        <v>28</v>
      </c>
      <c r="O7" s="31">
        <v>416843</v>
      </c>
      <c r="P7" s="27">
        <v>68.90889524051981</v>
      </c>
      <c r="Q7" s="28">
        <f t="shared" si="2"/>
        <v>11.1</v>
      </c>
      <c r="R7" s="29">
        <v>2320663</v>
      </c>
      <c r="S7" s="30">
        <v>76.30077853877751</v>
      </c>
    </row>
    <row r="8" spans="1:19" ht="45" customHeight="1">
      <c r="A8" s="23">
        <v>3</v>
      </c>
      <c r="B8" s="34" t="s">
        <v>30</v>
      </c>
      <c r="C8" s="31">
        <v>190088</v>
      </c>
      <c r="D8" s="27">
        <v>72.05816571770825</v>
      </c>
      <c r="E8" s="28">
        <f t="shared" si="0"/>
        <v>9.7</v>
      </c>
      <c r="F8" s="29">
        <v>970702</v>
      </c>
      <c r="G8" s="30">
        <v>65.0558338348616</v>
      </c>
      <c r="H8" s="35" t="s">
        <v>28</v>
      </c>
      <c r="I8" s="31">
        <v>148124</v>
      </c>
      <c r="J8" s="27">
        <v>86.47859695009458</v>
      </c>
      <c r="K8" s="28">
        <f t="shared" si="1"/>
        <v>8.3</v>
      </c>
      <c r="L8" s="29">
        <v>799368</v>
      </c>
      <c r="M8" s="30">
        <v>96.73198817968618</v>
      </c>
      <c r="N8" s="35" t="s">
        <v>30</v>
      </c>
      <c r="O8" s="31">
        <v>301325</v>
      </c>
      <c r="P8" s="27">
        <v>80.23992756903576</v>
      </c>
      <c r="Q8" s="28">
        <f t="shared" si="2"/>
        <v>8</v>
      </c>
      <c r="R8" s="29">
        <v>1431497</v>
      </c>
      <c r="S8" s="30">
        <v>72.8435663959177</v>
      </c>
    </row>
    <row r="9" spans="1:19" ht="45" customHeight="1">
      <c r="A9" s="23">
        <v>4</v>
      </c>
      <c r="B9" s="34" t="s">
        <v>31</v>
      </c>
      <c r="C9" s="31">
        <v>156546</v>
      </c>
      <c r="D9" s="27">
        <v>154.48974154010125</v>
      </c>
      <c r="E9" s="28">
        <f t="shared" si="0"/>
        <v>8</v>
      </c>
      <c r="F9" s="29">
        <v>845607</v>
      </c>
      <c r="G9" s="30">
        <v>129.4679548029519</v>
      </c>
      <c r="H9" s="35" t="s">
        <v>30</v>
      </c>
      <c r="I9" s="31">
        <v>111237</v>
      </c>
      <c r="J9" s="27">
        <v>99.55697562023414</v>
      </c>
      <c r="K9" s="28">
        <f t="shared" si="1"/>
        <v>6.2</v>
      </c>
      <c r="L9" s="29">
        <v>460795</v>
      </c>
      <c r="M9" s="30">
        <v>97.40730562719317</v>
      </c>
      <c r="N9" s="35" t="s">
        <v>36</v>
      </c>
      <c r="O9" s="31">
        <v>253998</v>
      </c>
      <c r="P9" s="27">
        <v>152.10462964626413</v>
      </c>
      <c r="Q9" s="28">
        <f t="shared" si="2"/>
        <v>6.8</v>
      </c>
      <c r="R9" s="29">
        <v>1090102</v>
      </c>
      <c r="S9" s="30">
        <v>107.95804093306633</v>
      </c>
    </row>
    <row r="10" spans="1:19" ht="45" customHeight="1">
      <c r="A10" s="23">
        <v>5</v>
      </c>
      <c r="B10" s="34" t="s">
        <v>33</v>
      </c>
      <c r="C10" s="31">
        <v>93291</v>
      </c>
      <c r="D10" s="27">
        <v>198.91047099208973</v>
      </c>
      <c r="E10" s="28">
        <f t="shared" si="0"/>
        <v>4.8</v>
      </c>
      <c r="F10" s="29">
        <v>453976</v>
      </c>
      <c r="G10" s="30">
        <v>152.3700842107383</v>
      </c>
      <c r="H10" s="35" t="s">
        <v>34</v>
      </c>
      <c r="I10" s="31">
        <v>103633</v>
      </c>
      <c r="J10" s="27">
        <v>114.41046588650916</v>
      </c>
      <c r="K10" s="28">
        <f t="shared" si="1"/>
        <v>5.8</v>
      </c>
      <c r="L10" s="29">
        <v>644182</v>
      </c>
      <c r="M10" s="30">
        <v>99.68663292102995</v>
      </c>
      <c r="N10" s="35" t="s">
        <v>31</v>
      </c>
      <c r="O10" s="31">
        <v>242015</v>
      </c>
      <c r="P10" s="27">
        <v>94.50499244397412</v>
      </c>
      <c r="Q10" s="28">
        <f t="shared" si="2"/>
        <v>6.4</v>
      </c>
      <c r="R10" s="29">
        <v>1297389</v>
      </c>
      <c r="S10" s="30">
        <v>97.6893641628943</v>
      </c>
    </row>
    <row r="11" spans="1:19" ht="45" customHeight="1">
      <c r="A11" s="23">
        <v>6</v>
      </c>
      <c r="B11" s="34" t="s">
        <v>39</v>
      </c>
      <c r="C11" s="31">
        <v>87737</v>
      </c>
      <c r="D11" s="27">
        <v>106.37237666856609</v>
      </c>
      <c r="E11" s="28">
        <f t="shared" si="0"/>
        <v>4.5</v>
      </c>
      <c r="F11" s="29">
        <v>348110</v>
      </c>
      <c r="G11" s="30">
        <v>110.54304576877765</v>
      </c>
      <c r="H11" s="35" t="s">
        <v>32</v>
      </c>
      <c r="I11" s="31">
        <v>87294</v>
      </c>
      <c r="J11" s="27">
        <v>85.03545822942642</v>
      </c>
      <c r="K11" s="28">
        <f t="shared" si="1"/>
        <v>4.9</v>
      </c>
      <c r="L11" s="29">
        <v>639108</v>
      </c>
      <c r="M11" s="30">
        <v>94.12322609909693</v>
      </c>
      <c r="N11" s="35" t="s">
        <v>34</v>
      </c>
      <c r="O11" s="31">
        <v>180436</v>
      </c>
      <c r="P11" s="27">
        <v>118.39088755765812</v>
      </c>
      <c r="Q11" s="28">
        <f t="shared" si="2"/>
        <v>4.8</v>
      </c>
      <c r="R11" s="29">
        <v>1127139</v>
      </c>
      <c r="S11" s="30">
        <v>93.70928264289111</v>
      </c>
    </row>
    <row r="12" spans="1:19" ht="45" customHeight="1">
      <c r="A12" s="23">
        <v>7</v>
      </c>
      <c r="B12" s="34" t="s">
        <v>36</v>
      </c>
      <c r="C12" s="31">
        <v>86413</v>
      </c>
      <c r="D12" s="27">
        <v>190.9426374403394</v>
      </c>
      <c r="E12" s="28">
        <f t="shared" si="0"/>
        <v>4.4</v>
      </c>
      <c r="F12" s="29">
        <v>204336</v>
      </c>
      <c r="G12" s="30">
        <v>124.7579158169807</v>
      </c>
      <c r="H12" s="35" t="s">
        <v>31</v>
      </c>
      <c r="I12" s="31">
        <v>85469</v>
      </c>
      <c r="J12" s="27">
        <v>55.22823024632324</v>
      </c>
      <c r="K12" s="28">
        <f t="shared" si="1"/>
        <v>4.8</v>
      </c>
      <c r="L12" s="29">
        <v>451782</v>
      </c>
      <c r="M12" s="30">
        <v>66.93701328718575</v>
      </c>
      <c r="N12" s="35" t="s">
        <v>32</v>
      </c>
      <c r="O12" s="31">
        <v>171719</v>
      </c>
      <c r="P12" s="27">
        <v>67.58435302128062</v>
      </c>
      <c r="Q12" s="28">
        <f t="shared" si="2"/>
        <v>4.6</v>
      </c>
      <c r="R12" s="29">
        <v>1165956</v>
      </c>
      <c r="S12" s="30">
        <v>63.79487695769025</v>
      </c>
    </row>
    <row r="13" spans="1:19" ht="45" customHeight="1">
      <c r="A13" s="23">
        <v>8</v>
      </c>
      <c r="B13" s="34" t="s">
        <v>32</v>
      </c>
      <c r="C13" s="31">
        <v>84425</v>
      </c>
      <c r="D13" s="27">
        <v>55.75367343569424</v>
      </c>
      <c r="E13" s="28">
        <f t="shared" si="0"/>
        <v>4.3</v>
      </c>
      <c r="F13" s="29">
        <v>526848</v>
      </c>
      <c r="G13" s="30">
        <v>45.86663323617597</v>
      </c>
      <c r="H13" s="35" t="s">
        <v>35</v>
      </c>
      <c r="I13" s="31">
        <v>73850</v>
      </c>
      <c r="J13" s="27">
        <v>50.4308990835712</v>
      </c>
      <c r="K13" s="28">
        <f t="shared" si="1"/>
        <v>4.1</v>
      </c>
      <c r="L13" s="29">
        <v>397605</v>
      </c>
      <c r="M13" s="30">
        <v>41.16641541940347</v>
      </c>
      <c r="N13" s="35" t="s">
        <v>39</v>
      </c>
      <c r="O13" s="31">
        <v>125242</v>
      </c>
      <c r="P13" s="27">
        <v>105.0890691995939</v>
      </c>
      <c r="Q13" s="28">
        <f t="shared" si="2"/>
        <v>3.3</v>
      </c>
      <c r="R13" s="29">
        <v>485914</v>
      </c>
      <c r="S13" s="30">
        <v>105.15798130193905</v>
      </c>
    </row>
    <row r="14" spans="1:19" ht="45" customHeight="1">
      <c r="A14" s="23">
        <v>9</v>
      </c>
      <c r="B14" s="34" t="s">
        <v>34</v>
      </c>
      <c r="C14" s="31">
        <v>76803</v>
      </c>
      <c r="D14" s="27">
        <v>124.22242709495852</v>
      </c>
      <c r="E14" s="28">
        <f t="shared" si="0"/>
        <v>3.9</v>
      </c>
      <c r="F14" s="29">
        <v>482957</v>
      </c>
      <c r="G14" s="30">
        <v>86.76960170464447</v>
      </c>
      <c r="H14" s="35" t="s">
        <v>37</v>
      </c>
      <c r="I14" s="31">
        <v>68140</v>
      </c>
      <c r="J14" s="27">
        <v>45.61520953273531</v>
      </c>
      <c r="K14" s="28">
        <f t="shared" si="1"/>
        <v>3.8</v>
      </c>
      <c r="L14" s="29">
        <v>604110</v>
      </c>
      <c r="M14" s="30">
        <v>43.316865405161224</v>
      </c>
      <c r="N14" s="35" t="s">
        <v>35</v>
      </c>
      <c r="O14" s="31">
        <v>113390</v>
      </c>
      <c r="P14" s="27">
        <v>63.70367873435359</v>
      </c>
      <c r="Q14" s="28">
        <f t="shared" si="2"/>
        <v>3</v>
      </c>
      <c r="R14" s="29">
        <v>643249</v>
      </c>
      <c r="S14" s="30">
        <v>55.047897950067004</v>
      </c>
    </row>
    <row r="15" spans="1:19" ht="45" customHeight="1">
      <c r="A15" s="23">
        <v>10</v>
      </c>
      <c r="B15" s="34" t="s">
        <v>51</v>
      </c>
      <c r="C15" s="31">
        <v>45696</v>
      </c>
      <c r="D15" s="27">
        <v>66.26642304011138</v>
      </c>
      <c r="E15" s="28">
        <f t="shared" si="0"/>
        <v>2.3</v>
      </c>
      <c r="F15" s="29">
        <v>206075</v>
      </c>
      <c r="G15" s="30">
        <v>51.41784248412491</v>
      </c>
      <c r="H15" s="35" t="s">
        <v>41</v>
      </c>
      <c r="I15" s="31">
        <v>61325</v>
      </c>
      <c r="J15" s="27">
        <v>199.8859191655802</v>
      </c>
      <c r="K15" s="28">
        <f t="shared" si="1"/>
        <v>3.4</v>
      </c>
      <c r="L15" s="29">
        <v>246195</v>
      </c>
      <c r="M15" s="30">
        <v>140.8035458964827</v>
      </c>
      <c r="N15" s="35" t="s">
        <v>33</v>
      </c>
      <c r="O15" s="31">
        <v>111911</v>
      </c>
      <c r="P15" s="27">
        <v>162.048942948161</v>
      </c>
      <c r="Q15" s="28">
        <f t="shared" si="2"/>
        <v>3</v>
      </c>
      <c r="R15" s="29">
        <v>558445</v>
      </c>
      <c r="S15" s="30">
        <v>137.0423903921001</v>
      </c>
    </row>
    <row r="16" spans="1:19" ht="45" customHeight="1">
      <c r="A16" s="25"/>
      <c r="B16" s="32" t="s">
        <v>1</v>
      </c>
      <c r="C16" s="31">
        <v>611035</v>
      </c>
      <c r="D16" s="27">
        <v>115.6965251374646</v>
      </c>
      <c r="E16" s="28">
        <f>IF(SUM(C16)=0,"- ",E5-SUM(E6:E15))</f>
        <v>31.10000000000001</v>
      </c>
      <c r="F16" s="29">
        <v>2984533</v>
      </c>
      <c r="G16" s="30">
        <v>108.8122947601143</v>
      </c>
      <c r="H16" s="24" t="s">
        <v>1</v>
      </c>
      <c r="I16" s="31">
        <v>660021</v>
      </c>
      <c r="J16" s="27">
        <v>100.01833611153205</v>
      </c>
      <c r="K16" s="28">
        <f>IF(SUM(I16)=0,"- ",K5-SUM(K6:K15))</f>
        <v>36.70000000000001</v>
      </c>
      <c r="L16" s="29">
        <v>3772623</v>
      </c>
      <c r="M16" s="30">
        <v>106.30011580629073</v>
      </c>
      <c r="N16" s="24" t="s">
        <v>1</v>
      </c>
      <c r="O16" s="31">
        <v>1350552</v>
      </c>
      <c r="P16" s="27">
        <v>100.29042632743248</v>
      </c>
      <c r="Q16" s="28">
        <f>IF(SUM(O16)=0,"- ",Q5-SUM(Q6:Q15))</f>
        <v>36.00000000000001</v>
      </c>
      <c r="R16" s="29">
        <v>7325619</v>
      </c>
      <c r="S16" s="30">
        <v>93.88547682999693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50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2197553</v>
      </c>
      <c r="D5" s="27">
        <v>81.49159961463468</v>
      </c>
      <c r="E5" s="28">
        <f aca="true" t="shared" si="0" ref="E5:E15">IF(OR(SUM(C5)=0,SUM($C$5)=0),"- ",ROUND(C5/$C$5*100,1))</f>
        <v>100</v>
      </c>
      <c r="F5" s="29">
        <f>IF(SUM(F6:F16)=0,"- ",SUM(F6:F16))</f>
        <v>12171599</v>
      </c>
      <c r="G5" s="30">
        <v>80.82823513849031</v>
      </c>
      <c r="H5" s="24" t="s">
        <v>0</v>
      </c>
      <c r="I5" s="26">
        <f>IF(SUM(I6:I16)=0,"- ",SUM(I6:I16))</f>
        <v>2066872</v>
      </c>
      <c r="J5" s="27">
        <v>91.39935012673767</v>
      </c>
      <c r="K5" s="28">
        <f aca="true" t="shared" si="1" ref="K5:K15">IF(OR(SUM(I5)=0,SUM($I$5)=0),"- ",ROUND(I5/$I$5*100,1))</f>
        <v>100</v>
      </c>
      <c r="L5" s="29">
        <f>IF(SUM(L6:L16)=0,"- ",SUM(L6:L16))</f>
        <v>12166823</v>
      </c>
      <c r="M5" s="30">
        <v>89.57558284426307</v>
      </c>
      <c r="N5" s="24" t="s">
        <v>0</v>
      </c>
      <c r="O5" s="26">
        <f>IF(SUM(O6:O16)=0,"- ",SUM(O6:O16))</f>
        <v>4264425</v>
      </c>
      <c r="P5" s="27">
        <v>86.0105412920384</v>
      </c>
      <c r="Q5" s="28">
        <f aca="true" t="shared" si="2" ref="Q5:Q15">IF(OR(SUM(O5)=0,SUM($O$5)=0),"- ",ROUND(O5/$O$5*100,1))</f>
        <v>100</v>
      </c>
      <c r="R5" s="29">
        <f>IF(SUM(R6:R16)=0,"- ",SUM(R6:R16))</f>
        <v>24338422</v>
      </c>
      <c r="S5" s="30">
        <v>84.97653898422291</v>
      </c>
    </row>
    <row r="6" spans="1:19" ht="45" customHeight="1">
      <c r="A6" s="23">
        <v>1</v>
      </c>
      <c r="B6" s="34" t="s">
        <v>28</v>
      </c>
      <c r="C6" s="31">
        <v>312057</v>
      </c>
      <c r="D6" s="27">
        <v>57.39760445559487</v>
      </c>
      <c r="E6" s="28">
        <f t="shared" si="0"/>
        <v>14.2</v>
      </c>
      <c r="F6" s="29">
        <v>1833352</v>
      </c>
      <c r="G6" s="30">
        <v>66.4554371895581</v>
      </c>
      <c r="H6" s="35" t="s">
        <v>29</v>
      </c>
      <c r="I6" s="31">
        <v>256650</v>
      </c>
      <c r="J6" s="27">
        <v>127.82393019364093</v>
      </c>
      <c r="K6" s="28">
        <f t="shared" si="1"/>
        <v>12.4</v>
      </c>
      <c r="L6" s="29">
        <v>1455067</v>
      </c>
      <c r="M6" s="30">
        <v>112.59879993004493</v>
      </c>
      <c r="N6" s="35" t="s">
        <v>29</v>
      </c>
      <c r="O6" s="31">
        <v>535798</v>
      </c>
      <c r="P6" s="27">
        <v>77.16318389331336</v>
      </c>
      <c r="Q6" s="28">
        <f t="shared" si="2"/>
        <v>12.6</v>
      </c>
      <c r="R6" s="29">
        <v>3163822</v>
      </c>
      <c r="S6" s="30">
        <v>76.01792624692992</v>
      </c>
    </row>
    <row r="7" spans="1:19" ht="45" customHeight="1">
      <c r="A7" s="23">
        <v>2</v>
      </c>
      <c r="B7" s="34" t="s">
        <v>29</v>
      </c>
      <c r="C7" s="31">
        <v>279148</v>
      </c>
      <c r="D7" s="27">
        <v>56.55508867755569</v>
      </c>
      <c r="E7" s="28">
        <f t="shared" si="0"/>
        <v>12.7</v>
      </c>
      <c r="F7" s="29">
        <v>1708755</v>
      </c>
      <c r="G7" s="30">
        <v>59.54505792275386</v>
      </c>
      <c r="H7" s="35" t="s">
        <v>28</v>
      </c>
      <c r="I7" s="31">
        <v>217370</v>
      </c>
      <c r="J7" s="27">
        <v>117.27099596993908</v>
      </c>
      <c r="K7" s="28">
        <f t="shared" si="1"/>
        <v>10.5</v>
      </c>
      <c r="L7" s="29">
        <v>1016738</v>
      </c>
      <c r="M7" s="30">
        <v>100.49489439386556</v>
      </c>
      <c r="N7" s="35" t="s">
        <v>28</v>
      </c>
      <c r="O7" s="31">
        <v>529427</v>
      </c>
      <c r="P7" s="27">
        <v>72.62044379335366</v>
      </c>
      <c r="Q7" s="28">
        <f t="shared" si="2"/>
        <v>12.4</v>
      </c>
      <c r="R7" s="29">
        <v>2850090</v>
      </c>
      <c r="S7" s="30">
        <v>75.58917915395837</v>
      </c>
    </row>
    <row r="8" spans="1:19" ht="45" customHeight="1">
      <c r="A8" s="23">
        <v>3</v>
      </c>
      <c r="B8" s="34" t="s">
        <v>31</v>
      </c>
      <c r="C8" s="31">
        <v>187055</v>
      </c>
      <c r="D8" s="27">
        <v>148.0427694061036</v>
      </c>
      <c r="E8" s="28">
        <f t="shared" si="0"/>
        <v>8.5</v>
      </c>
      <c r="F8" s="29">
        <v>1032662</v>
      </c>
      <c r="G8" s="30">
        <v>132.47884519661523</v>
      </c>
      <c r="H8" s="35" t="s">
        <v>34</v>
      </c>
      <c r="I8" s="31">
        <v>165925</v>
      </c>
      <c r="J8" s="27">
        <v>125.75601400615422</v>
      </c>
      <c r="K8" s="28">
        <f t="shared" si="1"/>
        <v>8</v>
      </c>
      <c r="L8" s="29">
        <v>810107</v>
      </c>
      <c r="M8" s="30">
        <v>104.10692553739709</v>
      </c>
      <c r="N8" s="35" t="s">
        <v>31</v>
      </c>
      <c r="O8" s="31">
        <v>302406</v>
      </c>
      <c r="P8" s="27">
        <v>114.33291996854396</v>
      </c>
      <c r="Q8" s="28">
        <f t="shared" si="2"/>
        <v>7.1</v>
      </c>
      <c r="R8" s="29">
        <v>1599795</v>
      </c>
      <c r="S8" s="30">
        <v>100.45354307371974</v>
      </c>
    </row>
    <row r="9" spans="1:19" ht="45" customHeight="1">
      <c r="A9" s="23">
        <v>4</v>
      </c>
      <c r="B9" s="34" t="s">
        <v>30</v>
      </c>
      <c r="C9" s="31">
        <v>185746</v>
      </c>
      <c r="D9" s="27">
        <v>69.8041308399976</v>
      </c>
      <c r="E9" s="28">
        <f t="shared" si="0"/>
        <v>8.5</v>
      </c>
      <c r="F9" s="29">
        <v>1156448</v>
      </c>
      <c r="G9" s="30">
        <v>65.7744673251424</v>
      </c>
      <c r="H9" s="35" t="s">
        <v>36</v>
      </c>
      <c r="I9" s="31">
        <v>143185</v>
      </c>
      <c r="J9" s="27">
        <v>89.29696221320013</v>
      </c>
      <c r="K9" s="28">
        <f t="shared" si="1"/>
        <v>6.9</v>
      </c>
      <c r="L9" s="29">
        <v>1028951</v>
      </c>
      <c r="M9" s="30">
        <v>102.25020793853167</v>
      </c>
      <c r="N9" s="35" t="s">
        <v>34</v>
      </c>
      <c r="O9" s="31">
        <v>274728</v>
      </c>
      <c r="P9" s="27">
        <v>114.29141965678626</v>
      </c>
      <c r="Q9" s="28">
        <f t="shared" si="2"/>
        <v>6.4</v>
      </c>
      <c r="R9" s="29">
        <v>1401867</v>
      </c>
      <c r="S9" s="30">
        <v>97.13743063057319</v>
      </c>
    </row>
    <row r="10" spans="1:19" ht="45" customHeight="1">
      <c r="A10" s="23">
        <v>5</v>
      </c>
      <c r="B10" s="34" t="s">
        <v>32</v>
      </c>
      <c r="C10" s="31">
        <v>164347</v>
      </c>
      <c r="D10" s="27">
        <v>77.29975071727576</v>
      </c>
      <c r="E10" s="28">
        <f t="shared" si="0"/>
        <v>7.5</v>
      </c>
      <c r="F10" s="29">
        <v>691195</v>
      </c>
      <c r="G10" s="30">
        <v>50.776044582159784</v>
      </c>
      <c r="H10" s="35" t="s">
        <v>31</v>
      </c>
      <c r="I10" s="31">
        <v>115351</v>
      </c>
      <c r="J10" s="27">
        <v>83.50055015056752</v>
      </c>
      <c r="K10" s="28">
        <f t="shared" si="1"/>
        <v>5.6</v>
      </c>
      <c r="L10" s="29">
        <v>567133</v>
      </c>
      <c r="M10" s="30">
        <v>69.75119299453928</v>
      </c>
      <c r="N10" s="35" t="s">
        <v>32</v>
      </c>
      <c r="O10" s="31">
        <v>263371</v>
      </c>
      <c r="P10" s="27">
        <v>78.19850474171461</v>
      </c>
      <c r="Q10" s="28">
        <f t="shared" si="2"/>
        <v>6.2</v>
      </c>
      <c r="R10" s="29">
        <v>1429327</v>
      </c>
      <c r="S10" s="30">
        <v>66.03613276647961</v>
      </c>
    </row>
    <row r="11" spans="1:19" ht="45" customHeight="1">
      <c r="A11" s="23">
        <v>6</v>
      </c>
      <c r="B11" s="34" t="s">
        <v>34</v>
      </c>
      <c r="C11" s="31">
        <v>108803</v>
      </c>
      <c r="D11" s="27">
        <v>100.3412245349663</v>
      </c>
      <c r="E11" s="28">
        <f t="shared" si="0"/>
        <v>5</v>
      </c>
      <c r="F11" s="29">
        <v>591760</v>
      </c>
      <c r="G11" s="30">
        <v>88.98245191946228</v>
      </c>
      <c r="H11" s="35" t="s">
        <v>32</v>
      </c>
      <c r="I11" s="31">
        <v>99024</v>
      </c>
      <c r="J11" s="27">
        <v>79.73717267368828</v>
      </c>
      <c r="K11" s="28">
        <f t="shared" si="1"/>
        <v>4.8</v>
      </c>
      <c r="L11" s="29">
        <v>738132</v>
      </c>
      <c r="M11" s="30">
        <v>91.89890438247012</v>
      </c>
      <c r="N11" s="35" t="s">
        <v>30</v>
      </c>
      <c r="O11" s="31">
        <v>257640</v>
      </c>
      <c r="P11" s="27">
        <v>67.45809397632001</v>
      </c>
      <c r="Q11" s="28">
        <f t="shared" si="2"/>
        <v>6</v>
      </c>
      <c r="R11" s="29">
        <v>1689137</v>
      </c>
      <c r="S11" s="30">
        <v>71.96722582668255</v>
      </c>
    </row>
    <row r="12" spans="1:19" ht="45" customHeight="1">
      <c r="A12" s="23">
        <v>7</v>
      </c>
      <c r="B12" s="34" t="s">
        <v>33</v>
      </c>
      <c r="C12" s="31">
        <v>99824</v>
      </c>
      <c r="D12" s="27">
        <v>246.5703346918612</v>
      </c>
      <c r="E12" s="28">
        <f t="shared" si="0"/>
        <v>4.5</v>
      </c>
      <c r="F12" s="29">
        <v>553800</v>
      </c>
      <c r="G12" s="30">
        <v>163.6389424042928</v>
      </c>
      <c r="H12" s="35" t="s">
        <v>37</v>
      </c>
      <c r="I12" s="31">
        <v>97960</v>
      </c>
      <c r="J12" s="27">
        <v>29.434211712388446</v>
      </c>
      <c r="K12" s="28">
        <f t="shared" si="1"/>
        <v>4.7</v>
      </c>
      <c r="L12" s="29">
        <v>702070</v>
      </c>
      <c r="M12" s="30">
        <v>40.6422220163942</v>
      </c>
      <c r="N12" s="35" t="s">
        <v>36</v>
      </c>
      <c r="O12" s="31">
        <v>217705</v>
      </c>
      <c r="P12" s="27">
        <v>79.30936499320586</v>
      </c>
      <c r="Q12" s="28">
        <f t="shared" si="2"/>
        <v>5.1</v>
      </c>
      <c r="R12" s="29">
        <v>1307807</v>
      </c>
      <c r="S12" s="30">
        <v>101.83453806004607</v>
      </c>
    </row>
    <row r="13" spans="1:19" ht="45" customHeight="1">
      <c r="A13" s="23">
        <v>8</v>
      </c>
      <c r="B13" s="34" t="s">
        <v>36</v>
      </c>
      <c r="C13" s="31">
        <v>74520</v>
      </c>
      <c r="D13" s="27">
        <v>65.28023547138076</v>
      </c>
      <c r="E13" s="28">
        <f t="shared" si="0"/>
        <v>3.4</v>
      </c>
      <c r="F13" s="29">
        <v>278856</v>
      </c>
      <c r="G13" s="30">
        <v>100.32956753256099</v>
      </c>
      <c r="H13" s="35" t="s">
        <v>35</v>
      </c>
      <c r="I13" s="31">
        <v>92763</v>
      </c>
      <c r="J13" s="27">
        <v>50.704848945322965</v>
      </c>
      <c r="K13" s="28">
        <f t="shared" si="1"/>
        <v>4.5</v>
      </c>
      <c r="L13" s="29">
        <v>490368</v>
      </c>
      <c r="M13" s="30">
        <v>42.68542255145609</v>
      </c>
      <c r="N13" s="35" t="s">
        <v>35</v>
      </c>
      <c r="O13" s="31">
        <v>141985</v>
      </c>
      <c r="P13" s="27">
        <v>64.30072368599818</v>
      </c>
      <c r="Q13" s="28">
        <f t="shared" si="2"/>
        <v>3.3</v>
      </c>
      <c r="R13" s="29">
        <v>785234</v>
      </c>
      <c r="S13" s="30">
        <v>56.51849079419004</v>
      </c>
    </row>
    <row r="14" spans="1:19" ht="45" customHeight="1">
      <c r="A14" s="23">
        <v>9</v>
      </c>
      <c r="B14" s="34" t="s">
        <v>39</v>
      </c>
      <c r="C14" s="31">
        <v>72215</v>
      </c>
      <c r="D14" s="27">
        <v>147.1313312415957</v>
      </c>
      <c r="E14" s="28">
        <f t="shared" si="0"/>
        <v>3.3</v>
      </c>
      <c r="F14" s="29">
        <v>420325</v>
      </c>
      <c r="G14" s="30">
        <v>115.47675629342484</v>
      </c>
      <c r="H14" s="35" t="s">
        <v>30</v>
      </c>
      <c r="I14" s="31">
        <v>71894</v>
      </c>
      <c r="J14" s="27">
        <v>62.0685487352154</v>
      </c>
      <c r="K14" s="28">
        <f t="shared" si="1"/>
        <v>3.5</v>
      </c>
      <c r="L14" s="29">
        <v>532689</v>
      </c>
      <c r="M14" s="30">
        <v>90.45645196895855</v>
      </c>
      <c r="N14" s="35" t="s">
        <v>33</v>
      </c>
      <c r="O14" s="31">
        <v>118393</v>
      </c>
      <c r="P14" s="27">
        <v>195.57130350033864</v>
      </c>
      <c r="Q14" s="28">
        <f t="shared" si="2"/>
        <v>2.8</v>
      </c>
      <c r="R14" s="29">
        <v>676838</v>
      </c>
      <c r="S14" s="30">
        <v>144.6126892219599</v>
      </c>
    </row>
    <row r="15" spans="1:19" ht="45" customHeight="1">
      <c r="A15" s="23">
        <v>10</v>
      </c>
      <c r="B15" s="34" t="s">
        <v>42</v>
      </c>
      <c r="C15" s="31">
        <v>61487</v>
      </c>
      <c r="D15" s="27">
        <v>101.78618725996557</v>
      </c>
      <c r="E15" s="28">
        <f t="shared" si="0"/>
        <v>2.8</v>
      </c>
      <c r="F15" s="29">
        <v>284000</v>
      </c>
      <c r="G15" s="30">
        <v>99.45579470082716</v>
      </c>
      <c r="H15" s="35" t="s">
        <v>38</v>
      </c>
      <c r="I15" s="31">
        <v>70149</v>
      </c>
      <c r="J15" s="27">
        <v>99.41610804835533</v>
      </c>
      <c r="K15" s="28">
        <f t="shared" si="1"/>
        <v>3.4</v>
      </c>
      <c r="L15" s="29">
        <v>376743</v>
      </c>
      <c r="M15" s="30">
        <v>120.36286844341642</v>
      </c>
      <c r="N15" s="35" t="s">
        <v>37</v>
      </c>
      <c r="O15" s="31">
        <v>106670</v>
      </c>
      <c r="P15" s="27">
        <v>31.50510957528501</v>
      </c>
      <c r="Q15" s="28">
        <f t="shared" si="2"/>
        <v>2.5</v>
      </c>
      <c r="R15" s="29">
        <v>760500</v>
      </c>
      <c r="S15" s="30">
        <v>43.115666776274765</v>
      </c>
    </row>
    <row r="16" spans="1:19" ht="45" customHeight="1">
      <c r="A16" s="25"/>
      <c r="B16" s="32" t="s">
        <v>1</v>
      </c>
      <c r="C16" s="31">
        <v>652351</v>
      </c>
      <c r="D16" s="27">
        <v>95.68350494294347</v>
      </c>
      <c r="E16" s="28">
        <f>IF(SUM(C16)=0,"- ",E5-SUM(E6:E15))</f>
        <v>29.60000000000001</v>
      </c>
      <c r="F16" s="29">
        <v>3620446</v>
      </c>
      <c r="G16" s="30">
        <v>100.56107277113841</v>
      </c>
      <c r="H16" s="24" t="s">
        <v>1</v>
      </c>
      <c r="I16" s="31">
        <v>736601</v>
      </c>
      <c r="J16" s="27">
        <v>119.10360350163471</v>
      </c>
      <c r="K16" s="28">
        <f>IF(SUM(I16)=0,"- ",K5-SUM(K6:K15))</f>
        <v>35.7</v>
      </c>
      <c r="L16" s="29">
        <v>4448825</v>
      </c>
      <c r="M16" s="30">
        <v>108.51086456243084</v>
      </c>
      <c r="N16" s="24" t="s">
        <v>1</v>
      </c>
      <c r="O16" s="31">
        <v>1516302</v>
      </c>
      <c r="P16" s="27">
        <v>107.03842168126975</v>
      </c>
      <c r="Q16" s="28">
        <f>IF(SUM(O16)=0,"- ",Q5-SUM(Q6:Q15))</f>
        <v>35.599999999999994</v>
      </c>
      <c r="R16" s="29">
        <v>8674005</v>
      </c>
      <c r="S16" s="30">
        <v>105.06159435298494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49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2160123</v>
      </c>
      <c r="D5" s="27">
        <v>81.88918976397922</v>
      </c>
      <c r="E5" s="28">
        <f aca="true" t="shared" si="0" ref="E5:E15">IF(OR(SUM(C5)=0,SUM($C$5)=0),"- ",ROUND(C5/$C$5*100,1))</f>
        <v>100</v>
      </c>
      <c r="F5" s="29">
        <f>IF(SUM(F6:F16)=0,"- ",SUM(F6:F16))</f>
        <v>14331722</v>
      </c>
      <c r="G5" s="30">
        <v>80.98638264299089</v>
      </c>
      <c r="H5" s="24" t="s">
        <v>0</v>
      </c>
      <c r="I5" s="26">
        <f>IF(SUM(I6:I16)=0,"- ",SUM(I6:I16))</f>
        <v>2103626</v>
      </c>
      <c r="J5" s="27">
        <v>81.1863182907396</v>
      </c>
      <c r="K5" s="28">
        <f aca="true" t="shared" si="1" ref="K5:K15">IF(OR(SUM(I5)=0,SUM($I$5)=0),"- ",ROUND(I5/$I$5*100,1))</f>
        <v>100</v>
      </c>
      <c r="L5" s="29">
        <f>IF(SUM(L6:L16)=0,"- ",SUM(L6:L16))</f>
        <v>14270449</v>
      </c>
      <c r="M5" s="30">
        <v>88.23159279167476</v>
      </c>
      <c r="N5" s="24" t="s">
        <v>0</v>
      </c>
      <c r="O5" s="26">
        <f>IF(SUM(O6:O16)=0,"- ",SUM(O6:O16))</f>
        <v>4263749</v>
      </c>
      <c r="P5" s="27">
        <v>81.54089619944273</v>
      </c>
      <c r="Q5" s="28">
        <f aca="true" t="shared" si="2" ref="Q5:Q15">IF(OR(SUM(O5)=0,SUM($O$5)=0),"- ",ROUND(O5/$O$5*100,1))</f>
        <v>100</v>
      </c>
      <c r="R5" s="29">
        <f>IF(SUM(R6:R16)=0,"- ",SUM(R6:R16))</f>
        <v>28602171</v>
      </c>
      <c r="S5" s="30">
        <v>84.44613724118818</v>
      </c>
    </row>
    <row r="6" spans="1:19" ht="45" customHeight="1">
      <c r="A6" s="23">
        <v>1</v>
      </c>
      <c r="B6" s="34" t="s">
        <v>28</v>
      </c>
      <c r="C6" s="31">
        <v>377247</v>
      </c>
      <c r="D6" s="27">
        <v>64.0638452877674</v>
      </c>
      <c r="E6" s="28">
        <f t="shared" si="0"/>
        <v>17.5</v>
      </c>
      <c r="F6" s="29">
        <v>2210599</v>
      </c>
      <c r="G6" s="30">
        <v>66.03474697024461</v>
      </c>
      <c r="H6" s="35" t="s">
        <v>29</v>
      </c>
      <c r="I6" s="31">
        <v>248730</v>
      </c>
      <c r="J6" s="27">
        <v>99.96543630634686</v>
      </c>
      <c r="K6" s="28">
        <f t="shared" si="1"/>
        <v>11.8</v>
      </c>
      <c r="L6" s="29">
        <v>1703797</v>
      </c>
      <c r="M6" s="30">
        <v>110.55906465231391</v>
      </c>
      <c r="N6" s="35" t="s">
        <v>28</v>
      </c>
      <c r="O6" s="31">
        <v>586320</v>
      </c>
      <c r="P6" s="27">
        <v>72.61063673009406</v>
      </c>
      <c r="Q6" s="28">
        <f t="shared" si="2"/>
        <v>13.8</v>
      </c>
      <c r="R6" s="29">
        <v>3436410</v>
      </c>
      <c r="S6" s="30">
        <v>75.06381082506823</v>
      </c>
    </row>
    <row r="7" spans="1:19" ht="45" customHeight="1">
      <c r="A7" s="23">
        <v>2</v>
      </c>
      <c r="B7" s="34" t="s">
        <v>29</v>
      </c>
      <c r="C7" s="31">
        <v>257768</v>
      </c>
      <c r="D7" s="27">
        <v>46.356815549624855</v>
      </c>
      <c r="E7" s="28">
        <f t="shared" si="0"/>
        <v>11.9</v>
      </c>
      <c r="F7" s="29">
        <v>1966523</v>
      </c>
      <c r="G7" s="30">
        <v>57.40439426739247</v>
      </c>
      <c r="H7" s="35" t="s">
        <v>28</v>
      </c>
      <c r="I7" s="31">
        <v>209073</v>
      </c>
      <c r="J7" s="27">
        <v>95.63131220725995</v>
      </c>
      <c r="K7" s="28">
        <f t="shared" si="1"/>
        <v>9.9</v>
      </c>
      <c r="L7" s="29">
        <v>1225811</v>
      </c>
      <c r="M7" s="30">
        <v>99.63067569929004</v>
      </c>
      <c r="N7" s="35" t="s">
        <v>29</v>
      </c>
      <c r="O7" s="31">
        <v>506498</v>
      </c>
      <c r="P7" s="27">
        <v>62.92932505702799</v>
      </c>
      <c r="Q7" s="28">
        <f t="shared" si="2"/>
        <v>11.9</v>
      </c>
      <c r="R7" s="29">
        <v>3670320</v>
      </c>
      <c r="S7" s="30">
        <v>73.8969278067814</v>
      </c>
    </row>
    <row r="8" spans="1:19" ht="45" customHeight="1">
      <c r="A8" s="23">
        <v>3</v>
      </c>
      <c r="B8" s="34" t="s">
        <v>30</v>
      </c>
      <c r="C8" s="31">
        <v>177222</v>
      </c>
      <c r="D8" s="27">
        <v>75.60084976409661</v>
      </c>
      <c r="E8" s="28">
        <f t="shared" si="0"/>
        <v>8.2</v>
      </c>
      <c r="F8" s="29">
        <v>1333670</v>
      </c>
      <c r="G8" s="30">
        <v>66.9304734470195</v>
      </c>
      <c r="H8" s="35" t="s">
        <v>34</v>
      </c>
      <c r="I8" s="31">
        <v>166456</v>
      </c>
      <c r="J8" s="27">
        <v>108.97425825542723</v>
      </c>
      <c r="K8" s="28">
        <f t="shared" si="1"/>
        <v>7.9</v>
      </c>
      <c r="L8" s="29">
        <v>976563</v>
      </c>
      <c r="M8" s="30">
        <v>104.90559105894637</v>
      </c>
      <c r="N8" s="35" t="s">
        <v>30</v>
      </c>
      <c r="O8" s="31">
        <v>313141</v>
      </c>
      <c r="P8" s="27">
        <v>94.21287938960695</v>
      </c>
      <c r="Q8" s="28">
        <f t="shared" si="2"/>
        <v>7.3</v>
      </c>
      <c r="R8" s="29">
        <v>2002278</v>
      </c>
      <c r="S8" s="30">
        <v>74.72669947915034</v>
      </c>
    </row>
    <row r="9" spans="1:19" ht="45" customHeight="1">
      <c r="A9" s="23">
        <v>4</v>
      </c>
      <c r="B9" s="34" t="s">
        <v>31</v>
      </c>
      <c r="C9" s="31">
        <v>168700</v>
      </c>
      <c r="D9" s="27">
        <v>178.6792352910025</v>
      </c>
      <c r="E9" s="28">
        <f t="shared" si="0"/>
        <v>7.8</v>
      </c>
      <c r="F9" s="29">
        <v>1201362</v>
      </c>
      <c r="G9" s="30">
        <v>137.47023424689354</v>
      </c>
      <c r="H9" s="35" t="s">
        <v>36</v>
      </c>
      <c r="I9" s="31">
        <v>155858</v>
      </c>
      <c r="J9" s="27">
        <v>119.74707274347706</v>
      </c>
      <c r="K9" s="28">
        <f t="shared" si="1"/>
        <v>7.4</v>
      </c>
      <c r="L9" s="29">
        <v>1184809</v>
      </c>
      <c r="M9" s="30">
        <v>104.25407602359249</v>
      </c>
      <c r="N9" s="35" t="s">
        <v>34</v>
      </c>
      <c r="O9" s="31">
        <v>287910</v>
      </c>
      <c r="P9" s="27">
        <v>112.06124816092044</v>
      </c>
      <c r="Q9" s="28">
        <f t="shared" si="2"/>
        <v>6.8</v>
      </c>
      <c r="R9" s="29">
        <v>1689777</v>
      </c>
      <c r="S9" s="30">
        <v>99.3927419606247</v>
      </c>
    </row>
    <row r="10" spans="1:19" ht="45" customHeight="1">
      <c r="A10" s="23">
        <v>5</v>
      </c>
      <c r="B10" s="34" t="s">
        <v>40</v>
      </c>
      <c r="C10" s="31">
        <v>134399</v>
      </c>
      <c r="D10" s="27">
        <v>568.8846560846561</v>
      </c>
      <c r="E10" s="28">
        <f t="shared" si="0"/>
        <v>6.2</v>
      </c>
      <c r="F10" s="29">
        <v>324289</v>
      </c>
      <c r="G10" s="30">
        <v>323.10643046449997</v>
      </c>
      <c r="H10" s="35" t="s">
        <v>30</v>
      </c>
      <c r="I10" s="31">
        <v>135919</v>
      </c>
      <c r="J10" s="27">
        <v>138.75232242389595</v>
      </c>
      <c r="K10" s="28">
        <f t="shared" si="1"/>
        <v>6.5</v>
      </c>
      <c r="L10" s="29">
        <v>668608</v>
      </c>
      <c r="M10" s="30">
        <v>97.34439060752888</v>
      </c>
      <c r="N10" s="35" t="s">
        <v>31</v>
      </c>
      <c r="O10" s="31">
        <v>273251</v>
      </c>
      <c r="P10" s="27">
        <v>117.66091389793141</v>
      </c>
      <c r="Q10" s="28">
        <f t="shared" si="2"/>
        <v>6.4</v>
      </c>
      <c r="R10" s="29">
        <v>1873046</v>
      </c>
      <c r="S10" s="30">
        <v>102.64345618826746</v>
      </c>
    </row>
    <row r="11" spans="1:19" ht="45" customHeight="1">
      <c r="A11" s="23">
        <v>6</v>
      </c>
      <c r="B11" s="34" t="s">
        <v>34</v>
      </c>
      <c r="C11" s="31">
        <v>121454</v>
      </c>
      <c r="D11" s="27">
        <v>116.58763223069096</v>
      </c>
      <c r="E11" s="28">
        <f t="shared" si="0"/>
        <v>5.6</v>
      </c>
      <c r="F11" s="29">
        <v>713214</v>
      </c>
      <c r="G11" s="30">
        <v>92.72104669242489</v>
      </c>
      <c r="H11" s="35" t="s">
        <v>32</v>
      </c>
      <c r="I11" s="31">
        <v>114945</v>
      </c>
      <c r="J11" s="27">
        <v>92.05541985344172</v>
      </c>
      <c r="K11" s="28">
        <f t="shared" si="1"/>
        <v>5.5</v>
      </c>
      <c r="L11" s="29">
        <v>853077</v>
      </c>
      <c r="M11" s="30">
        <v>91.91996250262643</v>
      </c>
      <c r="N11" s="35" t="s">
        <v>32</v>
      </c>
      <c r="O11" s="31">
        <v>217967</v>
      </c>
      <c r="P11" s="27">
        <v>55.50471097529921</v>
      </c>
      <c r="Q11" s="28">
        <f t="shared" si="2"/>
        <v>5.1</v>
      </c>
      <c r="R11" s="29">
        <v>1647294</v>
      </c>
      <c r="S11" s="30">
        <v>64.41883619418715</v>
      </c>
    </row>
    <row r="12" spans="1:19" ht="45" customHeight="1">
      <c r="A12" s="23">
        <v>7</v>
      </c>
      <c r="B12" s="34" t="s">
        <v>32</v>
      </c>
      <c r="C12" s="31">
        <v>103022</v>
      </c>
      <c r="D12" s="27">
        <v>38.46472641738384</v>
      </c>
      <c r="E12" s="28">
        <f t="shared" si="0"/>
        <v>4.8</v>
      </c>
      <c r="F12" s="29">
        <v>794217</v>
      </c>
      <c r="G12" s="30">
        <v>48.75197732240621</v>
      </c>
      <c r="H12" s="35" t="s">
        <v>31</v>
      </c>
      <c r="I12" s="31">
        <v>104551</v>
      </c>
      <c r="J12" s="27">
        <v>75.8599923088644</v>
      </c>
      <c r="K12" s="28">
        <f t="shared" si="1"/>
        <v>5</v>
      </c>
      <c r="L12" s="29">
        <v>671684</v>
      </c>
      <c r="M12" s="30">
        <v>70.63658572238329</v>
      </c>
      <c r="N12" s="35" t="s">
        <v>36</v>
      </c>
      <c r="O12" s="31">
        <v>178052</v>
      </c>
      <c r="P12" s="27">
        <v>85.09625494656751</v>
      </c>
      <c r="Q12" s="28">
        <f t="shared" si="2"/>
        <v>4.2</v>
      </c>
      <c r="R12" s="29">
        <v>1485859</v>
      </c>
      <c r="S12" s="30">
        <v>99.48951544811692</v>
      </c>
    </row>
    <row r="13" spans="1:19" ht="45" customHeight="1">
      <c r="A13" s="23">
        <v>8</v>
      </c>
      <c r="B13" s="34" t="s">
        <v>33</v>
      </c>
      <c r="C13" s="31">
        <v>98021</v>
      </c>
      <c r="D13" s="27">
        <v>331.3311249323959</v>
      </c>
      <c r="E13" s="28">
        <f t="shared" si="0"/>
        <v>4.5</v>
      </c>
      <c r="F13" s="29">
        <v>651821</v>
      </c>
      <c r="G13" s="30">
        <v>177.11949610338792</v>
      </c>
      <c r="H13" s="35" t="s">
        <v>35</v>
      </c>
      <c r="I13" s="31">
        <v>79052</v>
      </c>
      <c r="J13" s="27">
        <v>32.761285884200795</v>
      </c>
      <c r="K13" s="28">
        <f t="shared" si="1"/>
        <v>3.8</v>
      </c>
      <c r="L13" s="29">
        <v>569420</v>
      </c>
      <c r="M13" s="30">
        <v>40.96275642187711</v>
      </c>
      <c r="N13" s="35" t="s">
        <v>40</v>
      </c>
      <c r="O13" s="31">
        <v>144689</v>
      </c>
      <c r="P13" s="27">
        <v>581.6643216080402</v>
      </c>
      <c r="Q13" s="28">
        <f t="shared" si="2"/>
        <v>3.4</v>
      </c>
      <c r="R13" s="29">
        <v>400637</v>
      </c>
      <c r="S13" s="30">
        <v>232.82561193891073</v>
      </c>
    </row>
    <row r="14" spans="1:19" ht="45" customHeight="1">
      <c r="A14" s="23">
        <v>9</v>
      </c>
      <c r="B14" s="34" t="s">
        <v>39</v>
      </c>
      <c r="C14" s="31">
        <v>68219</v>
      </c>
      <c r="D14" s="27">
        <v>111.80693272146193</v>
      </c>
      <c r="E14" s="28">
        <f t="shared" si="0"/>
        <v>3.2</v>
      </c>
      <c r="F14" s="29">
        <v>488544</v>
      </c>
      <c r="G14" s="30">
        <v>114.94990658955405</v>
      </c>
      <c r="H14" s="35" t="s">
        <v>37</v>
      </c>
      <c r="I14" s="31">
        <v>78440</v>
      </c>
      <c r="J14" s="27">
        <v>15.708106376161487</v>
      </c>
      <c r="K14" s="28">
        <f t="shared" si="1"/>
        <v>3.7</v>
      </c>
      <c r="L14" s="29">
        <v>780510</v>
      </c>
      <c r="M14" s="30">
        <v>35.05074546434345</v>
      </c>
      <c r="N14" s="35" t="s">
        <v>35</v>
      </c>
      <c r="O14" s="31">
        <v>132247</v>
      </c>
      <c r="P14" s="27">
        <v>45.14335259720975</v>
      </c>
      <c r="Q14" s="28">
        <f t="shared" si="2"/>
        <v>3.1</v>
      </c>
      <c r="R14" s="29">
        <v>917481</v>
      </c>
      <c r="S14" s="30">
        <v>54.537656728421815</v>
      </c>
    </row>
    <row r="15" spans="1:19" ht="45" customHeight="1">
      <c r="A15" s="23">
        <v>10</v>
      </c>
      <c r="B15" s="34" t="s">
        <v>35</v>
      </c>
      <c r="C15" s="31">
        <v>53195</v>
      </c>
      <c r="D15" s="27">
        <v>102.98729962053746</v>
      </c>
      <c r="E15" s="28">
        <f t="shared" si="0"/>
        <v>2.5</v>
      </c>
      <c r="F15" s="29">
        <v>348061</v>
      </c>
      <c r="G15" s="30">
        <v>119.11860833615677</v>
      </c>
      <c r="H15" s="35" t="s">
        <v>38</v>
      </c>
      <c r="I15" s="31">
        <v>75280</v>
      </c>
      <c r="J15" s="27">
        <v>140.51329911339243</v>
      </c>
      <c r="K15" s="28">
        <f t="shared" si="1"/>
        <v>3.6</v>
      </c>
      <c r="L15" s="29">
        <v>452023</v>
      </c>
      <c r="M15" s="30">
        <v>123.30780918814668</v>
      </c>
      <c r="N15" s="35" t="s">
        <v>33</v>
      </c>
      <c r="O15" s="31">
        <v>120353</v>
      </c>
      <c r="P15" s="27">
        <v>229.3442841625855</v>
      </c>
      <c r="Q15" s="28">
        <f t="shared" si="2"/>
        <v>2.8</v>
      </c>
      <c r="R15" s="29">
        <v>797191</v>
      </c>
      <c r="S15" s="30">
        <v>153.15516260912332</v>
      </c>
    </row>
    <row r="16" spans="1:19" ht="45" customHeight="1">
      <c r="A16" s="25"/>
      <c r="B16" s="32" t="s">
        <v>1</v>
      </c>
      <c r="C16" s="31">
        <v>600876</v>
      </c>
      <c r="D16" s="27">
        <v>95.95132778691536</v>
      </c>
      <c r="E16" s="28">
        <f>IF(SUM(C16)=0,"- ",E5-SUM(E6:E15))</f>
        <v>27.799999999999997</v>
      </c>
      <c r="F16" s="29">
        <v>4299422</v>
      </c>
      <c r="G16" s="30">
        <v>96.12621861951347</v>
      </c>
      <c r="H16" s="24" t="s">
        <v>1</v>
      </c>
      <c r="I16" s="31">
        <v>735322</v>
      </c>
      <c r="J16" s="27">
        <v>107.20714284672886</v>
      </c>
      <c r="K16" s="28">
        <f>IF(SUM(I16)=0,"- ",K5-SUM(K6:K15))</f>
        <v>34.900000000000006</v>
      </c>
      <c r="L16" s="29">
        <v>5184147</v>
      </c>
      <c r="M16" s="30">
        <v>108.32401753696055</v>
      </c>
      <c r="N16" s="24" t="s">
        <v>1</v>
      </c>
      <c r="O16" s="31">
        <v>1503321</v>
      </c>
      <c r="P16" s="27">
        <v>82.4710919079286</v>
      </c>
      <c r="Q16" s="28">
        <f>IF(SUM(O16)=0,"- ",Q5-SUM(Q6:Q15))</f>
        <v>35.2</v>
      </c>
      <c r="R16" s="29">
        <v>10681878</v>
      </c>
      <c r="S16" s="30">
        <v>91.33230143697396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48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1730637</v>
      </c>
      <c r="D5" s="27">
        <v>82.39480675293512</v>
      </c>
      <c r="E5" s="28">
        <f aca="true" t="shared" si="0" ref="E5:E15">IF(OR(SUM(C5)=0,SUM($C$5)=0),"- ",ROUND(C5/$C$5*100,1))</f>
        <v>100</v>
      </c>
      <c r="F5" s="29">
        <f>IF(SUM(F6:F16)=0,"- ",SUM(F6:F16))</f>
        <v>16062359</v>
      </c>
      <c r="G5" s="30">
        <v>81.13581438771233</v>
      </c>
      <c r="H5" s="24" t="s">
        <v>0</v>
      </c>
      <c r="I5" s="26">
        <f>IF(SUM(I6:I16)=0,"- ",SUM(I6:I16))</f>
        <v>1733366</v>
      </c>
      <c r="J5" s="27">
        <v>80.6173248327067</v>
      </c>
      <c r="K5" s="28">
        <f aca="true" t="shared" si="1" ref="K5:K15">IF(OR(SUM(I5)=0,SUM($I$5)=0),"- ",ROUND(I5/$I$5*100,1))</f>
        <v>100</v>
      </c>
      <c r="L5" s="29">
        <f>IF(SUM(L6:L16)=0,"- ",SUM(L6:L16))</f>
        <v>16003815</v>
      </c>
      <c r="M5" s="30">
        <v>87.33814233487612</v>
      </c>
      <c r="N5" s="24" t="s">
        <v>0</v>
      </c>
      <c r="O5" s="26">
        <f>IF(SUM(O6:O16)=0,"- ",SUM(O6:O16))</f>
        <v>3464003</v>
      </c>
      <c r="P5" s="27">
        <v>81.4956748984128</v>
      </c>
      <c r="Q5" s="28">
        <f aca="true" t="shared" si="2" ref="Q5:Q15">IF(OR(SUM(O5)=0,SUM($O$5)=0),"- ",ROUND(O5/$O$5*100,1))</f>
        <v>100</v>
      </c>
      <c r="R5" s="29">
        <f>IF(SUM(R6:R16)=0,"- ",SUM(R6:R16))</f>
        <v>32066174</v>
      </c>
      <c r="S5" s="30">
        <v>84.11715594267064</v>
      </c>
    </row>
    <row r="6" spans="1:19" ht="45" customHeight="1">
      <c r="A6" s="23">
        <v>1</v>
      </c>
      <c r="B6" s="34" t="s">
        <v>28</v>
      </c>
      <c r="C6" s="31">
        <v>276634</v>
      </c>
      <c r="D6" s="27">
        <v>69.67040328815976</v>
      </c>
      <c r="E6" s="28">
        <f t="shared" si="0"/>
        <v>16</v>
      </c>
      <c r="F6" s="29">
        <v>2487233</v>
      </c>
      <c r="G6" s="30">
        <v>66.42024669058141</v>
      </c>
      <c r="H6" s="35" t="s">
        <v>29</v>
      </c>
      <c r="I6" s="31">
        <v>194009</v>
      </c>
      <c r="J6" s="27">
        <v>89.47681551105495</v>
      </c>
      <c r="K6" s="28">
        <f t="shared" si="1"/>
        <v>11.2</v>
      </c>
      <c r="L6" s="29">
        <v>1897806</v>
      </c>
      <c r="M6" s="30">
        <v>107.95870072245293</v>
      </c>
      <c r="N6" s="35" t="s">
        <v>28</v>
      </c>
      <c r="O6" s="31">
        <v>426646</v>
      </c>
      <c r="P6" s="27">
        <v>75.68013424414056</v>
      </c>
      <c r="Q6" s="28">
        <f t="shared" si="2"/>
        <v>12.3</v>
      </c>
      <c r="R6" s="29">
        <v>3863056</v>
      </c>
      <c r="S6" s="30">
        <v>75.13138563760786</v>
      </c>
    </row>
    <row r="7" spans="1:19" ht="45" customHeight="1">
      <c r="A7" s="23">
        <v>2</v>
      </c>
      <c r="B7" s="34" t="s">
        <v>29</v>
      </c>
      <c r="C7" s="31">
        <v>225514</v>
      </c>
      <c r="D7" s="27">
        <v>55.214576722685784</v>
      </c>
      <c r="E7" s="28">
        <f t="shared" si="0"/>
        <v>13</v>
      </c>
      <c r="F7" s="29">
        <v>2192037</v>
      </c>
      <c r="G7" s="30">
        <v>57.17112552188637</v>
      </c>
      <c r="H7" s="35" t="s">
        <v>36</v>
      </c>
      <c r="I7" s="31">
        <v>156987</v>
      </c>
      <c r="J7" s="27">
        <v>117.06013064097593</v>
      </c>
      <c r="K7" s="28">
        <f t="shared" si="1"/>
        <v>9.1</v>
      </c>
      <c r="L7" s="29">
        <v>1341796</v>
      </c>
      <c r="M7" s="30">
        <v>105.60574733722083</v>
      </c>
      <c r="N7" s="35" t="s">
        <v>29</v>
      </c>
      <c r="O7" s="31">
        <v>419523</v>
      </c>
      <c r="P7" s="27">
        <v>67.09598277830912</v>
      </c>
      <c r="Q7" s="28">
        <f t="shared" si="2"/>
        <v>12.1</v>
      </c>
      <c r="R7" s="29">
        <v>4089843</v>
      </c>
      <c r="S7" s="30">
        <v>73.13650334724113</v>
      </c>
    </row>
    <row r="8" spans="1:19" ht="45" customHeight="1">
      <c r="A8" s="23">
        <v>3</v>
      </c>
      <c r="B8" s="34" t="s">
        <v>30</v>
      </c>
      <c r="C8" s="31">
        <v>146282</v>
      </c>
      <c r="D8" s="27">
        <v>70.53882282595067</v>
      </c>
      <c r="E8" s="28">
        <f t="shared" si="0"/>
        <v>8.5</v>
      </c>
      <c r="F8" s="29">
        <v>1479952</v>
      </c>
      <c r="G8" s="30">
        <v>67.27060660964237</v>
      </c>
      <c r="H8" s="35" t="s">
        <v>28</v>
      </c>
      <c r="I8" s="31">
        <v>150012</v>
      </c>
      <c r="J8" s="27">
        <v>89.99568055288924</v>
      </c>
      <c r="K8" s="28">
        <f t="shared" si="1"/>
        <v>8.7</v>
      </c>
      <c r="L8" s="29">
        <v>1375823</v>
      </c>
      <c r="M8" s="30">
        <v>98.48107753304657</v>
      </c>
      <c r="N8" s="35" t="s">
        <v>30</v>
      </c>
      <c r="O8" s="31">
        <v>250340</v>
      </c>
      <c r="P8" s="27">
        <v>80.73999296903473</v>
      </c>
      <c r="Q8" s="28">
        <f t="shared" si="2"/>
        <v>7.2</v>
      </c>
      <c r="R8" s="29">
        <v>2252618</v>
      </c>
      <c r="S8" s="30">
        <v>75.35036502454403</v>
      </c>
    </row>
    <row r="9" spans="1:19" ht="45" customHeight="1">
      <c r="A9" s="23">
        <v>4</v>
      </c>
      <c r="B9" s="34" t="s">
        <v>31</v>
      </c>
      <c r="C9" s="31">
        <v>144654</v>
      </c>
      <c r="D9" s="27">
        <v>159.33162973080144</v>
      </c>
      <c r="E9" s="28">
        <f t="shared" si="0"/>
        <v>8.4</v>
      </c>
      <c r="F9" s="29">
        <v>1346016</v>
      </c>
      <c r="G9" s="30">
        <v>139.52762272013436</v>
      </c>
      <c r="H9" s="35" t="s">
        <v>34</v>
      </c>
      <c r="I9" s="31">
        <v>134455</v>
      </c>
      <c r="J9" s="27">
        <v>114.2858357133143</v>
      </c>
      <c r="K9" s="28">
        <f t="shared" si="1"/>
        <v>7.8</v>
      </c>
      <c r="L9" s="29">
        <v>1111018</v>
      </c>
      <c r="M9" s="30">
        <v>105.95806570056602</v>
      </c>
      <c r="N9" s="35" t="s">
        <v>31</v>
      </c>
      <c r="O9" s="31">
        <v>232562</v>
      </c>
      <c r="P9" s="27">
        <v>114.8505365670573</v>
      </c>
      <c r="Q9" s="28">
        <f t="shared" si="2"/>
        <v>6.7</v>
      </c>
      <c r="R9" s="29">
        <v>2105608</v>
      </c>
      <c r="S9" s="30">
        <v>103.86272572521369</v>
      </c>
    </row>
    <row r="10" spans="1:19" ht="45" customHeight="1">
      <c r="A10" s="23">
        <v>5</v>
      </c>
      <c r="B10" s="34" t="s">
        <v>33</v>
      </c>
      <c r="C10" s="31">
        <v>119490</v>
      </c>
      <c r="D10" s="27">
        <v>285.26069518716577</v>
      </c>
      <c r="E10" s="28">
        <f t="shared" si="0"/>
        <v>6.9</v>
      </c>
      <c r="F10" s="29">
        <v>771311</v>
      </c>
      <c r="G10" s="30">
        <v>188.17052939741401</v>
      </c>
      <c r="H10" s="35" t="s">
        <v>30</v>
      </c>
      <c r="I10" s="31">
        <v>104058</v>
      </c>
      <c r="J10" s="27">
        <v>101.34302048130581</v>
      </c>
      <c r="K10" s="28">
        <f t="shared" si="1"/>
        <v>6</v>
      </c>
      <c r="L10" s="29">
        <v>772666</v>
      </c>
      <c r="M10" s="30">
        <v>97.86441755633436</v>
      </c>
      <c r="N10" s="35" t="s">
        <v>34</v>
      </c>
      <c r="O10" s="31">
        <v>220117</v>
      </c>
      <c r="P10" s="27">
        <v>113.02541720154045</v>
      </c>
      <c r="Q10" s="28">
        <f t="shared" si="2"/>
        <v>6.4</v>
      </c>
      <c r="R10" s="29">
        <v>1909894</v>
      </c>
      <c r="S10" s="30">
        <v>100.79388827934228</v>
      </c>
    </row>
    <row r="11" spans="1:19" ht="45" customHeight="1">
      <c r="A11" s="23">
        <v>6</v>
      </c>
      <c r="B11" s="34" t="s">
        <v>32</v>
      </c>
      <c r="C11" s="31">
        <v>97301</v>
      </c>
      <c r="D11" s="27">
        <v>56.032501972346836</v>
      </c>
      <c r="E11" s="28">
        <f t="shared" si="0"/>
        <v>5.6</v>
      </c>
      <c r="F11" s="29">
        <v>891518</v>
      </c>
      <c r="G11" s="30">
        <v>49.45327910501079</v>
      </c>
      <c r="H11" s="35" t="s">
        <v>37</v>
      </c>
      <c r="I11" s="31">
        <v>97850</v>
      </c>
      <c r="J11" s="27">
        <v>34.127371651785715</v>
      </c>
      <c r="K11" s="28">
        <f t="shared" si="1"/>
        <v>5.6</v>
      </c>
      <c r="L11" s="29">
        <v>878360</v>
      </c>
      <c r="M11" s="30">
        <v>34.94541519462746</v>
      </c>
      <c r="N11" s="35" t="s">
        <v>32</v>
      </c>
      <c r="O11" s="31">
        <v>180260</v>
      </c>
      <c r="P11" s="27">
        <v>65.77799834332568</v>
      </c>
      <c r="Q11" s="28">
        <f t="shared" si="2"/>
        <v>5.2</v>
      </c>
      <c r="R11" s="29">
        <v>1827554</v>
      </c>
      <c r="S11" s="30">
        <v>64.55039461995864</v>
      </c>
    </row>
    <row r="12" spans="1:19" ht="45" customHeight="1">
      <c r="A12" s="23">
        <v>7</v>
      </c>
      <c r="B12" s="34" t="s">
        <v>34</v>
      </c>
      <c r="C12" s="31">
        <v>85662</v>
      </c>
      <c r="D12" s="27">
        <v>111.10217633783819</v>
      </c>
      <c r="E12" s="28">
        <f t="shared" si="0"/>
        <v>4.9</v>
      </c>
      <c r="F12" s="29">
        <v>798876</v>
      </c>
      <c r="G12" s="30">
        <v>94.3956441287194</v>
      </c>
      <c r="H12" s="35" t="s">
        <v>31</v>
      </c>
      <c r="I12" s="31">
        <v>87908</v>
      </c>
      <c r="J12" s="27">
        <v>78.69797588247405</v>
      </c>
      <c r="K12" s="28">
        <f t="shared" si="1"/>
        <v>5.1</v>
      </c>
      <c r="L12" s="29">
        <v>759592</v>
      </c>
      <c r="M12" s="30">
        <v>71.48401474114534</v>
      </c>
      <c r="N12" s="35" t="s">
        <v>36</v>
      </c>
      <c r="O12" s="31">
        <v>175412</v>
      </c>
      <c r="P12" s="27">
        <v>104.0465033513257</v>
      </c>
      <c r="Q12" s="28">
        <f t="shared" si="2"/>
        <v>5.1</v>
      </c>
      <c r="R12" s="29">
        <v>1661271</v>
      </c>
      <c r="S12" s="30">
        <v>99.95174700509544</v>
      </c>
    </row>
    <row r="13" spans="1:19" ht="45" customHeight="1">
      <c r="A13" s="23">
        <v>8</v>
      </c>
      <c r="B13" s="34" t="s">
        <v>39</v>
      </c>
      <c r="C13" s="31">
        <v>58608</v>
      </c>
      <c r="D13" s="27">
        <v>92.23796033994334</v>
      </c>
      <c r="E13" s="28">
        <f t="shared" si="0"/>
        <v>3.4</v>
      </c>
      <c r="F13" s="29">
        <v>547152</v>
      </c>
      <c r="G13" s="30">
        <v>111.99600447040811</v>
      </c>
      <c r="H13" s="35" t="s">
        <v>32</v>
      </c>
      <c r="I13" s="31">
        <v>82959</v>
      </c>
      <c r="J13" s="27">
        <v>82.6350705235477</v>
      </c>
      <c r="K13" s="28">
        <f t="shared" si="1"/>
        <v>4.8</v>
      </c>
      <c r="L13" s="29">
        <v>936036</v>
      </c>
      <c r="M13" s="30">
        <v>91.01362526581083</v>
      </c>
      <c r="N13" s="35" t="s">
        <v>33</v>
      </c>
      <c r="O13" s="31">
        <v>135076</v>
      </c>
      <c r="P13" s="27">
        <v>224.81941346826005</v>
      </c>
      <c r="Q13" s="28">
        <f t="shared" si="2"/>
        <v>3.9</v>
      </c>
      <c r="R13" s="29">
        <v>932267</v>
      </c>
      <c r="S13" s="30">
        <v>160.57124255503845</v>
      </c>
    </row>
    <row r="14" spans="1:19" ht="45" customHeight="1">
      <c r="A14" s="23">
        <v>9</v>
      </c>
      <c r="B14" s="34" t="s">
        <v>40</v>
      </c>
      <c r="C14" s="31">
        <v>56626</v>
      </c>
      <c r="D14" s="27">
        <v>285.52843888664785</v>
      </c>
      <c r="E14" s="28">
        <f t="shared" si="0"/>
        <v>3.3</v>
      </c>
      <c r="F14" s="29">
        <v>380915</v>
      </c>
      <c r="G14" s="30">
        <v>316.9062713189903</v>
      </c>
      <c r="H14" s="35" t="s">
        <v>41</v>
      </c>
      <c r="I14" s="31">
        <v>66175</v>
      </c>
      <c r="J14" s="27">
        <v>175.39093559501723</v>
      </c>
      <c r="K14" s="28">
        <f t="shared" si="1"/>
        <v>3.8</v>
      </c>
      <c r="L14" s="29">
        <v>440150</v>
      </c>
      <c r="M14" s="30">
        <v>156.05112478062787</v>
      </c>
      <c r="N14" s="35" t="s">
        <v>37</v>
      </c>
      <c r="O14" s="31">
        <v>104250</v>
      </c>
      <c r="P14" s="27">
        <v>35.853079753757264</v>
      </c>
      <c r="Q14" s="28">
        <f t="shared" si="2"/>
        <v>3</v>
      </c>
      <c r="R14" s="29">
        <v>953880</v>
      </c>
      <c r="S14" s="30">
        <v>37.262393062228995</v>
      </c>
    </row>
    <row r="15" spans="1:19" ht="45" customHeight="1">
      <c r="A15" s="23">
        <v>10</v>
      </c>
      <c r="B15" s="34" t="s">
        <v>42</v>
      </c>
      <c r="C15" s="31">
        <v>45870</v>
      </c>
      <c r="D15" s="27">
        <v>89.89006251347274</v>
      </c>
      <c r="E15" s="28">
        <f t="shared" si="0"/>
        <v>2.7</v>
      </c>
      <c r="F15" s="29">
        <v>381740</v>
      </c>
      <c r="G15" s="30">
        <v>103.43267284614615</v>
      </c>
      <c r="H15" s="35" t="s">
        <v>35</v>
      </c>
      <c r="I15" s="31">
        <v>61541</v>
      </c>
      <c r="J15" s="27">
        <v>43.02814193322846</v>
      </c>
      <c r="K15" s="28">
        <f t="shared" si="1"/>
        <v>3.6</v>
      </c>
      <c r="L15" s="29">
        <v>630961</v>
      </c>
      <c r="M15" s="30">
        <v>41.1554369301234</v>
      </c>
      <c r="N15" s="35" t="s">
        <v>39</v>
      </c>
      <c r="O15" s="31">
        <v>96438</v>
      </c>
      <c r="P15" s="27">
        <v>92.45946904691141</v>
      </c>
      <c r="Q15" s="28">
        <f t="shared" si="2"/>
        <v>2.8</v>
      </c>
      <c r="R15" s="29">
        <v>778846</v>
      </c>
      <c r="S15" s="30">
        <v>109.30696348650093</v>
      </c>
    </row>
    <row r="16" spans="1:19" ht="45" customHeight="1">
      <c r="A16" s="25"/>
      <c r="B16" s="32" t="s">
        <v>1</v>
      </c>
      <c r="C16" s="31">
        <v>473996</v>
      </c>
      <c r="D16" s="27">
        <v>83.19820823950053</v>
      </c>
      <c r="E16" s="28">
        <f>IF(SUM(C16)=0,"- ",E5-SUM(E6:E15))</f>
        <v>27.299999999999997</v>
      </c>
      <c r="F16" s="29">
        <v>4785609</v>
      </c>
      <c r="G16" s="30">
        <v>95.39626572642038</v>
      </c>
      <c r="H16" s="24" t="s">
        <v>1</v>
      </c>
      <c r="I16" s="31">
        <v>597412</v>
      </c>
      <c r="J16" s="27">
        <v>81.54715348274699</v>
      </c>
      <c r="K16" s="28">
        <f>IF(SUM(I16)=0,"- ",K5-SUM(K6:K15))</f>
        <v>34.30000000000001</v>
      </c>
      <c r="L16" s="29">
        <v>5859607</v>
      </c>
      <c r="M16" s="30">
        <v>103.88211886223368</v>
      </c>
      <c r="N16" s="24" t="s">
        <v>1</v>
      </c>
      <c r="O16" s="31">
        <v>1223379</v>
      </c>
      <c r="P16" s="27">
        <v>83.99772596661867</v>
      </c>
      <c r="Q16" s="28">
        <f>IF(SUM(O16)=0,"- ",Q5-SUM(Q6:Q15))</f>
        <v>35.3</v>
      </c>
      <c r="R16" s="29">
        <v>11691337</v>
      </c>
      <c r="S16" s="30">
        <v>96.39105029413221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47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2224256</v>
      </c>
      <c r="D5" s="27">
        <v>110.79653740895456</v>
      </c>
      <c r="E5" s="28">
        <f aca="true" t="shared" si="0" ref="E5:E15">IF(OR(SUM(C5)=0,SUM($C$5)=0),"- ",ROUND(C5/$C$5*100,1))</f>
        <v>100</v>
      </c>
      <c r="F5" s="29">
        <f>IF(SUM(F6:F16)=0,"- ",SUM(F6:F16))</f>
        <v>18286615</v>
      </c>
      <c r="G5" s="30">
        <v>83.86665476080898</v>
      </c>
      <c r="H5" s="24" t="s">
        <v>0</v>
      </c>
      <c r="I5" s="26">
        <f>IF(SUM(I6:I16)=0,"- ",SUM(I6:I16))</f>
        <v>2101889</v>
      </c>
      <c r="J5" s="27">
        <v>108.37848052771042</v>
      </c>
      <c r="K5" s="28">
        <f aca="true" t="shared" si="1" ref="K5:K15">IF(OR(SUM(I5)=0,SUM($I$5)=0),"- ",ROUND(I5/$I$5*100,1))</f>
        <v>100</v>
      </c>
      <c r="L5" s="29">
        <f>IF(SUM(L6:L16)=0,"- ",SUM(L6:L16))</f>
        <v>18105704</v>
      </c>
      <c r="M5" s="30">
        <v>89.3519028698439</v>
      </c>
      <c r="N5" s="24" t="s">
        <v>0</v>
      </c>
      <c r="O5" s="26">
        <f>IF(SUM(O6:O16)=0,"- ",SUM(O6:O16))</f>
        <v>4326145</v>
      </c>
      <c r="P5" s="27">
        <v>109.60837475179956</v>
      </c>
      <c r="Q5" s="28">
        <f aca="true" t="shared" si="2" ref="Q5:Q15">IF(OR(SUM(O5)=0,SUM($O$5)=0),"- ",ROUND(O5/$O$5*100,1))</f>
        <v>100</v>
      </c>
      <c r="R5" s="29">
        <f>IF(SUM(R6:R16)=0,"- ",SUM(R6:R16))</f>
        <v>36392319</v>
      </c>
      <c r="S5" s="30">
        <v>86.50881102297816</v>
      </c>
    </row>
    <row r="6" spans="1:19" ht="45" customHeight="1">
      <c r="A6" s="23">
        <v>1</v>
      </c>
      <c r="B6" s="34" t="s">
        <v>28</v>
      </c>
      <c r="C6" s="31">
        <v>320861</v>
      </c>
      <c r="D6" s="27">
        <v>94.72442734795457</v>
      </c>
      <c r="E6" s="28">
        <f t="shared" si="0"/>
        <v>14.4</v>
      </c>
      <c r="F6" s="29">
        <v>2808094</v>
      </c>
      <c r="G6" s="30">
        <v>68.76815572821032</v>
      </c>
      <c r="H6" s="35" t="s">
        <v>29</v>
      </c>
      <c r="I6" s="31">
        <v>240804</v>
      </c>
      <c r="J6" s="27">
        <v>84.93069516453285</v>
      </c>
      <c r="K6" s="28">
        <f t="shared" si="1"/>
        <v>11.5</v>
      </c>
      <c r="L6" s="29">
        <v>2138610</v>
      </c>
      <c r="M6" s="30">
        <v>104.76038855116268</v>
      </c>
      <c r="N6" s="35" t="s">
        <v>29</v>
      </c>
      <c r="O6" s="31">
        <v>541809</v>
      </c>
      <c r="P6" s="27">
        <v>98.5171756696802</v>
      </c>
      <c r="Q6" s="28">
        <f t="shared" si="2"/>
        <v>12.5</v>
      </c>
      <c r="R6" s="29">
        <v>4631652</v>
      </c>
      <c r="S6" s="30">
        <v>75.4091154197829</v>
      </c>
    </row>
    <row r="7" spans="1:19" ht="45" customHeight="1">
      <c r="A7" s="23">
        <v>2</v>
      </c>
      <c r="B7" s="34" t="s">
        <v>29</v>
      </c>
      <c r="C7" s="31">
        <v>301005</v>
      </c>
      <c r="D7" s="27">
        <v>112.97544607670191</v>
      </c>
      <c r="E7" s="28">
        <f t="shared" si="0"/>
        <v>13.5</v>
      </c>
      <c r="F7" s="29">
        <v>2493042</v>
      </c>
      <c r="G7" s="30">
        <v>60.796975663573306</v>
      </c>
      <c r="H7" s="35" t="s">
        <v>28</v>
      </c>
      <c r="I7" s="31">
        <v>210648</v>
      </c>
      <c r="J7" s="27">
        <v>125.83211870684094</v>
      </c>
      <c r="K7" s="28">
        <f t="shared" si="1"/>
        <v>10</v>
      </c>
      <c r="L7" s="29">
        <v>1586471</v>
      </c>
      <c r="M7" s="30">
        <v>101.40778179126555</v>
      </c>
      <c r="N7" s="35" t="s">
        <v>28</v>
      </c>
      <c r="O7" s="31">
        <v>531509</v>
      </c>
      <c r="P7" s="27">
        <v>105.01328696889169</v>
      </c>
      <c r="Q7" s="28">
        <f t="shared" si="2"/>
        <v>12.3</v>
      </c>
      <c r="R7" s="29">
        <v>4394565</v>
      </c>
      <c r="S7" s="30">
        <v>77.80925867791906</v>
      </c>
    </row>
    <row r="8" spans="1:19" ht="45" customHeight="1">
      <c r="A8" s="23">
        <v>3</v>
      </c>
      <c r="B8" s="34" t="s">
        <v>31</v>
      </c>
      <c r="C8" s="31">
        <v>215653</v>
      </c>
      <c r="D8" s="27">
        <v>148.62575638533957</v>
      </c>
      <c r="E8" s="28">
        <f t="shared" si="0"/>
        <v>9.7</v>
      </c>
      <c r="F8" s="29">
        <v>1561669</v>
      </c>
      <c r="G8" s="30">
        <v>140.7171427464401</v>
      </c>
      <c r="H8" s="35" t="s">
        <v>37</v>
      </c>
      <c r="I8" s="31">
        <v>147000</v>
      </c>
      <c r="J8" s="27">
        <v>109.93119952138797</v>
      </c>
      <c r="K8" s="28">
        <f t="shared" si="1"/>
        <v>7</v>
      </c>
      <c r="L8" s="29">
        <v>1025360</v>
      </c>
      <c r="M8" s="30">
        <v>38.73317115184116</v>
      </c>
      <c r="N8" s="35" t="s">
        <v>31</v>
      </c>
      <c r="O8" s="31">
        <v>326717</v>
      </c>
      <c r="P8" s="27">
        <v>125.11708772292623</v>
      </c>
      <c r="Q8" s="28">
        <f t="shared" si="2"/>
        <v>7.6</v>
      </c>
      <c r="R8" s="29">
        <v>2432325</v>
      </c>
      <c r="S8" s="30">
        <v>106.28802828841457</v>
      </c>
    </row>
    <row r="9" spans="1:19" ht="45" customHeight="1">
      <c r="A9" s="23">
        <v>4</v>
      </c>
      <c r="B9" s="34" t="s">
        <v>30</v>
      </c>
      <c r="C9" s="31">
        <v>206671</v>
      </c>
      <c r="D9" s="27">
        <v>73.28966779199409</v>
      </c>
      <c r="E9" s="28">
        <f t="shared" si="0"/>
        <v>9.3</v>
      </c>
      <c r="F9" s="29">
        <v>1686623</v>
      </c>
      <c r="G9" s="30">
        <v>67.95446395835599</v>
      </c>
      <c r="H9" s="35" t="s">
        <v>36</v>
      </c>
      <c r="I9" s="31">
        <v>139785</v>
      </c>
      <c r="J9" s="27">
        <v>80.75343296688061</v>
      </c>
      <c r="K9" s="28">
        <f t="shared" si="1"/>
        <v>6.7</v>
      </c>
      <c r="L9" s="29">
        <v>1481581</v>
      </c>
      <c r="M9" s="30">
        <v>102.62587346710332</v>
      </c>
      <c r="N9" s="35" t="s">
        <v>30</v>
      </c>
      <c r="O9" s="31">
        <v>298879</v>
      </c>
      <c r="P9" s="27">
        <v>82.74818586288141</v>
      </c>
      <c r="Q9" s="28">
        <f t="shared" si="2"/>
        <v>6.9</v>
      </c>
      <c r="R9" s="29">
        <v>2551497</v>
      </c>
      <c r="S9" s="30">
        <v>76.14781437758379</v>
      </c>
    </row>
    <row r="10" spans="1:19" ht="45" customHeight="1">
      <c r="A10" s="23">
        <v>5</v>
      </c>
      <c r="B10" s="34" t="s">
        <v>34</v>
      </c>
      <c r="C10" s="31">
        <v>121824</v>
      </c>
      <c r="D10" s="27">
        <v>135.17676039146934</v>
      </c>
      <c r="E10" s="28">
        <f t="shared" si="0"/>
        <v>5.5</v>
      </c>
      <c r="F10" s="29">
        <v>920700</v>
      </c>
      <c r="G10" s="30">
        <v>98.32042612993203</v>
      </c>
      <c r="H10" s="35" t="s">
        <v>32</v>
      </c>
      <c r="I10" s="31">
        <v>125268</v>
      </c>
      <c r="J10" s="27">
        <v>99.08875177978167</v>
      </c>
      <c r="K10" s="28">
        <f t="shared" si="1"/>
        <v>6</v>
      </c>
      <c r="L10" s="29">
        <v>1061304</v>
      </c>
      <c r="M10" s="30">
        <v>91.89757870318658</v>
      </c>
      <c r="N10" s="35" t="s">
        <v>32</v>
      </c>
      <c r="O10" s="31">
        <v>242769</v>
      </c>
      <c r="P10" s="27">
        <v>98.367490822454</v>
      </c>
      <c r="Q10" s="28">
        <f t="shared" si="2"/>
        <v>5.6</v>
      </c>
      <c r="R10" s="29">
        <v>2070323</v>
      </c>
      <c r="S10" s="30">
        <v>67.26189025806667</v>
      </c>
    </row>
    <row r="11" spans="1:19" ht="45" customHeight="1">
      <c r="A11" s="23">
        <v>6</v>
      </c>
      <c r="B11" s="34" t="s">
        <v>32</v>
      </c>
      <c r="C11" s="31">
        <v>117501</v>
      </c>
      <c r="D11" s="27">
        <v>97.6100284105069</v>
      </c>
      <c r="E11" s="28">
        <f t="shared" si="0"/>
        <v>5.3</v>
      </c>
      <c r="F11" s="29">
        <v>1009019</v>
      </c>
      <c r="G11" s="30">
        <v>52.46764902559686</v>
      </c>
      <c r="H11" s="35" t="s">
        <v>31</v>
      </c>
      <c r="I11" s="31">
        <v>111064</v>
      </c>
      <c r="J11" s="27">
        <v>95.71924744249381</v>
      </c>
      <c r="K11" s="28">
        <f t="shared" si="1"/>
        <v>5.3</v>
      </c>
      <c r="L11" s="29">
        <v>870656</v>
      </c>
      <c r="M11" s="30">
        <v>73.86985792887535</v>
      </c>
      <c r="N11" s="35" t="s">
        <v>34</v>
      </c>
      <c r="O11" s="31">
        <v>227570</v>
      </c>
      <c r="P11" s="27">
        <v>98.30152655268637</v>
      </c>
      <c r="Q11" s="28">
        <f t="shared" si="2"/>
        <v>5.3</v>
      </c>
      <c r="R11" s="29">
        <v>2137464</v>
      </c>
      <c r="S11" s="30">
        <v>100.52253788528998</v>
      </c>
    </row>
    <row r="12" spans="1:19" ht="45" customHeight="1">
      <c r="A12" s="23">
        <v>7</v>
      </c>
      <c r="B12" s="34" t="s">
        <v>33</v>
      </c>
      <c r="C12" s="31">
        <v>94113</v>
      </c>
      <c r="D12" s="27">
        <v>155.8059068935832</v>
      </c>
      <c r="E12" s="28">
        <f t="shared" si="0"/>
        <v>4.2</v>
      </c>
      <c r="F12" s="29">
        <v>865424</v>
      </c>
      <c r="G12" s="30">
        <v>184.01374430155815</v>
      </c>
      <c r="H12" s="35" t="s">
        <v>34</v>
      </c>
      <c r="I12" s="31">
        <v>105746</v>
      </c>
      <c r="J12" s="27">
        <v>74.79558636299335</v>
      </c>
      <c r="K12" s="28">
        <f t="shared" si="1"/>
        <v>5</v>
      </c>
      <c r="L12" s="29">
        <v>1216764</v>
      </c>
      <c r="M12" s="30">
        <v>102.25552030590164</v>
      </c>
      <c r="N12" s="35" t="s">
        <v>37</v>
      </c>
      <c r="O12" s="31">
        <v>156540</v>
      </c>
      <c r="P12" s="27">
        <v>111.19477198465691</v>
      </c>
      <c r="Q12" s="28">
        <f t="shared" si="2"/>
        <v>3.6</v>
      </c>
      <c r="R12" s="29">
        <v>1110420</v>
      </c>
      <c r="S12" s="30">
        <v>41.1163114474873</v>
      </c>
    </row>
    <row r="13" spans="1:19" ht="45" customHeight="1">
      <c r="A13" s="23">
        <v>8</v>
      </c>
      <c r="B13" s="34" t="s">
        <v>40</v>
      </c>
      <c r="C13" s="31">
        <v>72266</v>
      </c>
      <c r="D13" s="27">
        <v>544.4586755066676</v>
      </c>
      <c r="E13" s="28">
        <f t="shared" si="0"/>
        <v>3.2</v>
      </c>
      <c r="F13" s="29">
        <v>453181</v>
      </c>
      <c r="G13" s="30">
        <v>339.5351799267257</v>
      </c>
      <c r="H13" s="35" t="s">
        <v>30</v>
      </c>
      <c r="I13" s="31">
        <v>92208</v>
      </c>
      <c r="J13" s="27">
        <v>116.42571244586422</v>
      </c>
      <c r="K13" s="28">
        <f t="shared" si="1"/>
        <v>4.4</v>
      </c>
      <c r="L13" s="29">
        <v>864874</v>
      </c>
      <c r="M13" s="30">
        <v>99.55659206700386</v>
      </c>
      <c r="N13" s="35" t="s">
        <v>36</v>
      </c>
      <c r="O13" s="31">
        <v>150311</v>
      </c>
      <c r="P13" s="27">
        <v>79.4531192185303</v>
      </c>
      <c r="Q13" s="28">
        <f t="shared" si="2"/>
        <v>3.5</v>
      </c>
      <c r="R13" s="29">
        <v>1811582</v>
      </c>
      <c r="S13" s="30">
        <v>97.85696730056097</v>
      </c>
    </row>
    <row r="14" spans="1:19" ht="45" customHeight="1">
      <c r="A14" s="23">
        <v>9</v>
      </c>
      <c r="B14" s="34" t="s">
        <v>42</v>
      </c>
      <c r="C14" s="31">
        <v>63445</v>
      </c>
      <c r="D14" s="27">
        <v>303.8990276380706</v>
      </c>
      <c r="E14" s="28">
        <f t="shared" si="0"/>
        <v>2.9</v>
      </c>
      <c r="F14" s="29">
        <v>445185</v>
      </c>
      <c r="G14" s="30">
        <v>114.16522202960395</v>
      </c>
      <c r="H14" s="35" t="s">
        <v>38</v>
      </c>
      <c r="I14" s="31">
        <v>84638</v>
      </c>
      <c r="J14" s="27">
        <v>240.46252627990228</v>
      </c>
      <c r="K14" s="28">
        <f t="shared" si="1"/>
        <v>4</v>
      </c>
      <c r="L14" s="29">
        <v>575553</v>
      </c>
      <c r="M14" s="30">
        <v>123.04556221619818</v>
      </c>
      <c r="N14" s="35" t="s">
        <v>35</v>
      </c>
      <c r="O14" s="31">
        <v>138211</v>
      </c>
      <c r="P14" s="27">
        <v>92.2679965018392</v>
      </c>
      <c r="Q14" s="28">
        <f t="shared" si="2"/>
        <v>3.2</v>
      </c>
      <c r="R14" s="29">
        <v>1148309</v>
      </c>
      <c r="S14" s="30">
        <v>57.21189009504184</v>
      </c>
    </row>
    <row r="15" spans="1:19" ht="45" customHeight="1">
      <c r="A15" s="23">
        <v>10</v>
      </c>
      <c r="B15" s="34" t="s">
        <v>35</v>
      </c>
      <c r="C15" s="31">
        <v>56001</v>
      </c>
      <c r="D15" s="27">
        <v>73.06161854688254</v>
      </c>
      <c r="E15" s="28">
        <f t="shared" si="0"/>
        <v>2.5</v>
      </c>
      <c r="F15" s="29">
        <v>435138</v>
      </c>
      <c r="G15" s="30">
        <v>108.55246909730451</v>
      </c>
      <c r="H15" s="35" t="s">
        <v>35</v>
      </c>
      <c r="I15" s="31">
        <v>82210</v>
      </c>
      <c r="J15" s="27">
        <v>112.39472820737176</v>
      </c>
      <c r="K15" s="28">
        <f t="shared" si="1"/>
        <v>3.9</v>
      </c>
      <c r="L15" s="29">
        <v>713171</v>
      </c>
      <c r="M15" s="30">
        <v>44.399446914293506</v>
      </c>
      <c r="N15" s="35" t="s">
        <v>33</v>
      </c>
      <c r="O15" s="31">
        <v>116170</v>
      </c>
      <c r="P15" s="27">
        <v>146.7738063652099</v>
      </c>
      <c r="Q15" s="28">
        <f t="shared" si="2"/>
        <v>2.7</v>
      </c>
      <c r="R15" s="29">
        <v>1048437</v>
      </c>
      <c r="S15" s="30">
        <v>158.9159718253926</v>
      </c>
    </row>
    <row r="16" spans="1:19" ht="45" customHeight="1">
      <c r="A16" s="25"/>
      <c r="B16" s="32" t="s">
        <v>1</v>
      </c>
      <c r="C16" s="31">
        <v>654916</v>
      </c>
      <c r="D16" s="27">
        <v>110.33769349480083</v>
      </c>
      <c r="E16" s="28">
        <f>IF(SUM(C16)=0,"- ",E5-SUM(E6:E15))</f>
        <v>29.5</v>
      </c>
      <c r="F16" s="29">
        <v>5608540</v>
      </c>
      <c r="G16" s="30">
        <v>97.12675865112097</v>
      </c>
      <c r="H16" s="24" t="s">
        <v>1</v>
      </c>
      <c r="I16" s="31">
        <v>762518</v>
      </c>
      <c r="J16" s="27">
        <v>124.94764612384681</v>
      </c>
      <c r="K16" s="28">
        <f>IF(SUM(I16)=0,"- ",K5-SUM(K6:K15))</f>
        <v>36.2</v>
      </c>
      <c r="L16" s="29">
        <v>6571360</v>
      </c>
      <c r="M16" s="30">
        <v>107.72018481417113</v>
      </c>
      <c r="N16" s="24" t="s">
        <v>1</v>
      </c>
      <c r="O16" s="31">
        <v>1595660</v>
      </c>
      <c r="P16" s="27">
        <v>129.59275165517735</v>
      </c>
      <c r="Q16" s="28">
        <f>IF(SUM(O16)=0,"- ",Q5-SUM(Q6:Q15))</f>
        <v>36.8</v>
      </c>
      <c r="R16" s="29">
        <v>13055745</v>
      </c>
      <c r="S16" s="30">
        <v>106.87794629229184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2004-11-17T05:06:46Z</cp:lastPrinted>
  <dcterms:created xsi:type="dcterms:W3CDTF">1999-04-20T07:57:09Z</dcterms:created>
  <dcterms:modified xsi:type="dcterms:W3CDTF">2024-03-14T06:08:01Z</dcterms:modified>
  <cp:category/>
  <cp:version/>
  <cp:contentType/>
  <cp:contentStatus/>
</cp:coreProperties>
</file>