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<sst xmlns="http://schemas.openxmlformats.org/spreadsheetml/2006/main" count="516" uniqueCount="54">
  <si>
    <t>（単位：トン・％）</t>
  </si>
  <si>
    <t>１３．外貿コンテナ貨物主要品種別表(上位10品種）</t>
  </si>
  <si>
    <t>輸　　　　　　　　　　　　　　　　　出</t>
  </si>
  <si>
    <t>輸　　　　　　　　　　　出</t>
  </si>
  <si>
    <t>輸　　　　　　　　　　　入</t>
  </si>
  <si>
    <t>順位</t>
  </si>
  <si>
    <t>品　　　　種</t>
  </si>
  <si>
    <t>当　月</t>
  </si>
  <si>
    <t>前年比</t>
  </si>
  <si>
    <t>構成比</t>
  </si>
  <si>
    <t>1月以降累計</t>
  </si>
  <si>
    <t>合　　　　計</t>
  </si>
  <si>
    <t>そ　　の　　他</t>
  </si>
  <si>
    <t>１３．外貿コンテナ貨物主要品種別表(上位10品種）</t>
  </si>
  <si>
    <t>輸　　　　　　　　　　　　　　　　　出</t>
  </si>
  <si>
    <t>輸　　　　　　　　　　　出</t>
  </si>
  <si>
    <t>輸　　　　　　　　　　　入</t>
  </si>
  <si>
    <t>順位</t>
  </si>
  <si>
    <t>品　　　　種</t>
  </si>
  <si>
    <t>当　月</t>
  </si>
  <si>
    <t>前年比</t>
  </si>
  <si>
    <t>構成比</t>
  </si>
  <si>
    <t>1月以降累計</t>
  </si>
  <si>
    <t>合　　　　計</t>
  </si>
  <si>
    <t>そ　　の　　他</t>
  </si>
  <si>
    <t>自動車部品</t>
  </si>
  <si>
    <t>産業機械</t>
  </si>
  <si>
    <t>完成自動車</t>
  </si>
  <si>
    <t>その他化学工業品</t>
  </si>
  <si>
    <t>ゴム製品</t>
  </si>
  <si>
    <t>鋼材</t>
  </si>
  <si>
    <t>電気機械</t>
  </si>
  <si>
    <t>輸送用容器</t>
  </si>
  <si>
    <t>再利用資材</t>
  </si>
  <si>
    <t>化学薬品</t>
  </si>
  <si>
    <t>衣服･身廻品･はきもの</t>
  </si>
  <si>
    <t>家具装備品</t>
  </si>
  <si>
    <t>金属製品</t>
  </si>
  <si>
    <t>非鉄金属</t>
  </si>
  <si>
    <t>木製品</t>
  </si>
  <si>
    <t>製造食品</t>
  </si>
  <si>
    <t>令和５年１２月分</t>
  </si>
  <si>
    <t>令和５年１１月分</t>
  </si>
  <si>
    <t>令和５年１０月分</t>
  </si>
  <si>
    <t>令和５年９月分</t>
  </si>
  <si>
    <t>令和５年８月分</t>
  </si>
  <si>
    <t>令和５年７月分</t>
  </si>
  <si>
    <t>令和５年６月分</t>
  </si>
  <si>
    <t>ガラス類</t>
  </si>
  <si>
    <t>令和５年５月分</t>
  </si>
  <si>
    <t>令和５年４月分</t>
  </si>
  <si>
    <t>令和５年３月分</t>
  </si>
  <si>
    <t>令和５年２月分</t>
  </si>
  <si>
    <t>令和５年１月分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</si>
</sst>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_ "/>
    <numFmt numFmtId="179" formatCode="#,##0.0"/>
    <numFmt numFmtId="180" formatCode="#,##0.0;[Red]\-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8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8" fontId="2" fillId="0" borderId="0" xfId="48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8" fontId="2" fillId="0" borderId="0" xfId="48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38" fontId="2" fillId="0" borderId="0" xfId="48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textRotation="255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38" fontId="5" fillId="0" borderId="10" xfId="48" applyFont="1" applyBorder="1" applyAlignment="1">
      <alignment horizontal="center"/>
    </xf>
    <xf numFmtId="0" fontId="5" fillId="0" borderId="0" xfId="0" applyFont="1" applyAlignment="1">
      <alignment/>
    </xf>
    <xf numFmtId="49" fontId="3" fillId="0" borderId="11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38" fontId="3" fillId="0" borderId="12" xfId="48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38" fontId="3" fillId="0" borderId="15" xfId="48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38" fontId="3" fillId="0" borderId="12" xfId="48" applyNumberFormat="1" applyFont="1" applyBorder="1" applyAlignment="1">
      <alignment horizontal="right" vertical="center" shrinkToFit="1"/>
    </xf>
    <xf numFmtId="179" fontId="3" fillId="0" borderId="13" xfId="0" applyNumberFormat="1" applyFont="1" applyBorder="1" applyAlignment="1" quotePrefix="1">
      <alignment horizontal="right" vertical="center" shrinkToFit="1"/>
    </xf>
    <xf numFmtId="179" fontId="3" fillId="0" borderId="14" xfId="42" applyNumberFormat="1" applyFont="1" applyBorder="1" applyAlignment="1">
      <alignment horizontal="right" vertical="center" shrinkToFit="1"/>
    </xf>
    <xf numFmtId="38" fontId="3" fillId="0" borderId="15" xfId="48" applyNumberFormat="1" applyFont="1" applyBorder="1" applyAlignment="1" quotePrefix="1">
      <alignment horizontal="right" vertical="center" shrinkToFit="1"/>
    </xf>
    <xf numFmtId="179" fontId="3" fillId="0" borderId="14" xfId="0" applyNumberFormat="1" applyFont="1" applyBorder="1" applyAlignment="1" quotePrefix="1">
      <alignment horizontal="right" vertical="center" shrinkToFit="1"/>
    </xf>
    <xf numFmtId="0" fontId="3" fillId="0" borderId="16" xfId="0" applyFont="1" applyBorder="1" applyAlignment="1">
      <alignment horizontal="center" vertical="center" shrinkToFit="1"/>
    </xf>
    <xf numFmtId="180" fontId="3" fillId="0" borderId="13" xfId="0" applyNumberFormat="1" applyFont="1" applyBorder="1" applyAlignment="1" quotePrefix="1">
      <alignment horizontal="right" vertical="center" shrinkToFit="1"/>
    </xf>
    <xf numFmtId="180" fontId="3" fillId="0" borderId="14" xfId="42" applyNumberFormat="1" applyFont="1" applyBorder="1" applyAlignment="1">
      <alignment horizontal="right" vertical="center" shrinkToFit="1"/>
    </xf>
    <xf numFmtId="38" fontId="3" fillId="0" borderId="12" xfId="48" applyNumberFormat="1" applyFont="1" applyBorder="1" applyAlignment="1" quotePrefix="1">
      <alignment horizontal="right" vertical="center" shrinkToFit="1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 horizontal="center" vertical="center" shrinkToFit="1"/>
    </xf>
    <xf numFmtId="38" fontId="6" fillId="0" borderId="0" xfId="48" applyFont="1" applyAlignment="1">
      <alignment horizontal="center"/>
    </xf>
    <xf numFmtId="38" fontId="5" fillId="0" borderId="18" xfId="48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1" xfId="0" applyFont="1" applyBorder="1" applyAlignment="1">
      <alignment horizontal="right"/>
    </xf>
    <xf numFmtId="0" fontId="3" fillId="0" borderId="20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38" fontId="5" fillId="0" borderId="19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2.625" style="1" customWidth="1"/>
    <col min="2" max="2" width="17.125" style="1" customWidth="1"/>
    <col min="3" max="3" width="12.625" style="2" customWidth="1"/>
    <col min="4" max="4" width="7.625" style="1" customWidth="1"/>
    <col min="5" max="5" width="7.625" style="3" customWidth="1"/>
    <col min="6" max="6" width="13.125" style="2" customWidth="1"/>
    <col min="7" max="7" width="7.625" style="1" customWidth="1"/>
    <col min="8" max="8" width="17.125" style="1" customWidth="1"/>
    <col min="9" max="9" width="12.625" style="1" customWidth="1"/>
    <col min="10" max="11" width="7.625" style="1" customWidth="1"/>
    <col min="12" max="12" width="13.125" style="1" customWidth="1"/>
    <col min="13" max="13" width="7.625" style="1" customWidth="1"/>
    <col min="14" max="14" width="3.875" style="1" customWidth="1"/>
    <col min="15" max="16384" width="9.00390625" style="1" customWidth="1"/>
  </cols>
  <sheetData>
    <row r="1" spans="1:13" s="17" customFormat="1" ht="18.75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31.5" customHeight="1">
      <c r="A2" s="21" t="s">
        <v>53</v>
      </c>
      <c r="B2" s="20"/>
      <c r="C2" s="16"/>
      <c r="D2" s="13"/>
      <c r="E2" s="14"/>
      <c r="F2" s="47"/>
      <c r="G2" s="47"/>
      <c r="K2" s="47" t="s">
        <v>0</v>
      </c>
      <c r="L2" s="47"/>
      <c r="M2" s="47"/>
    </row>
    <row r="3" spans="1:13" s="19" customFormat="1" ht="33.75" customHeight="1">
      <c r="A3" s="18" t="s">
        <v>14</v>
      </c>
      <c r="B3" s="44" t="s">
        <v>15</v>
      </c>
      <c r="C3" s="45"/>
      <c r="D3" s="45"/>
      <c r="E3" s="45"/>
      <c r="F3" s="45"/>
      <c r="G3" s="46"/>
      <c r="H3" s="44" t="s">
        <v>16</v>
      </c>
      <c r="I3" s="44"/>
      <c r="J3" s="44"/>
      <c r="K3" s="44"/>
      <c r="L3" s="44"/>
      <c r="M3" s="50"/>
    </row>
    <row r="4" spans="1:13" ht="33.75" customHeight="1">
      <c r="A4" s="48" t="s">
        <v>17</v>
      </c>
      <c r="B4" s="22" t="s">
        <v>18</v>
      </c>
      <c r="C4" s="23" t="s">
        <v>19</v>
      </c>
      <c r="D4" s="24" t="s">
        <v>20</v>
      </c>
      <c r="E4" s="25" t="s">
        <v>21</v>
      </c>
      <c r="F4" s="26" t="s">
        <v>22</v>
      </c>
      <c r="G4" s="27" t="s">
        <v>20</v>
      </c>
      <c r="H4" s="28" t="s">
        <v>18</v>
      </c>
      <c r="I4" s="23" t="s">
        <v>19</v>
      </c>
      <c r="J4" s="24" t="s">
        <v>20</v>
      </c>
      <c r="K4" s="25" t="s">
        <v>21</v>
      </c>
      <c r="L4" s="26" t="s">
        <v>22</v>
      </c>
      <c r="M4" s="27" t="s">
        <v>20</v>
      </c>
    </row>
    <row r="5" spans="1:13" ht="33.75" customHeight="1">
      <c r="A5" s="49"/>
      <c r="B5" s="29" t="s">
        <v>23</v>
      </c>
      <c r="C5" s="30">
        <f>IF(SUM(C6:C16)=0,"- ",SUM(C6:C16))</f>
        <v>1353063</v>
      </c>
      <c r="D5" s="31">
        <v>85.34375912609032</v>
      </c>
      <c r="E5" s="32">
        <f>IF(OR(SUM(C5)=0,SUM($C$5)=0),"- ",ROUND(C5/$C$5*100,1))</f>
        <v>100</v>
      </c>
      <c r="F5" s="33">
        <v>1353063</v>
      </c>
      <c r="G5" s="34">
        <v>85.34375912609032</v>
      </c>
      <c r="H5" s="35" t="s">
        <v>23</v>
      </c>
      <c r="I5" s="30">
        <f>IF(SUM(I6:I16)=0,"- ",SUM(I6:I16))</f>
        <v>1940714</v>
      </c>
      <c r="J5" s="36">
        <v>86.6290400480659</v>
      </c>
      <c r="K5" s="37">
        <f>IF(OR(SUM(I5)=0,SUM($I$5)=0),"- ",ROUND(I5/$I$5*100,1))</f>
        <v>100</v>
      </c>
      <c r="L5" s="38">
        <v>1940714</v>
      </c>
      <c r="M5" s="34">
        <v>86.6290400480659</v>
      </c>
    </row>
    <row r="6" spans="1:13" ht="33.75" customHeight="1">
      <c r="A6" s="28">
        <v>1</v>
      </c>
      <c r="B6" s="39" t="s">
        <v>25</v>
      </c>
      <c r="C6" s="38">
        <v>504621</v>
      </c>
      <c r="D6" s="31">
        <v>70.63761583470982</v>
      </c>
      <c r="E6" s="32">
        <f>IF(OR(SUM(C6)=0,SUM($C$5)=0),"- ",ROUND(C6/$C$5*100,1))</f>
        <v>37.3</v>
      </c>
      <c r="F6" s="33">
        <v>504621</v>
      </c>
      <c r="G6" s="34">
        <v>70.63761583470982</v>
      </c>
      <c r="H6" s="40" t="s">
        <v>35</v>
      </c>
      <c r="I6" s="38">
        <v>225648</v>
      </c>
      <c r="J6" s="36">
        <v>94.97809149798593</v>
      </c>
      <c r="K6" s="37">
        <f>IF(OR(SUM(I6)=0,SUM($I$5)=0),"- ",ROUND(I6/$I$5*100,1))</f>
        <v>11.6</v>
      </c>
      <c r="L6" s="38">
        <v>225648</v>
      </c>
      <c r="M6" s="34">
        <v>94.97809149798593</v>
      </c>
    </row>
    <row r="7" spans="1:13" ht="33.75" customHeight="1">
      <c r="A7" s="28">
        <v>2</v>
      </c>
      <c r="B7" s="39" t="s">
        <v>26</v>
      </c>
      <c r="C7" s="38">
        <v>174479</v>
      </c>
      <c r="D7" s="31">
        <v>105.10719814940875</v>
      </c>
      <c r="E7" s="32">
        <f aca="true" t="shared" si="0" ref="E7:E15">IF(OR(SUM(C7)=0,SUM($C$5)=0),"- ",ROUND(C7/$C$5*100,1))</f>
        <v>12.9</v>
      </c>
      <c r="F7" s="33">
        <v>174479</v>
      </c>
      <c r="G7" s="34">
        <v>105.10719814940875</v>
      </c>
      <c r="H7" s="40" t="s">
        <v>25</v>
      </c>
      <c r="I7" s="38">
        <v>169529</v>
      </c>
      <c r="J7" s="36">
        <v>88.16685909237474</v>
      </c>
      <c r="K7" s="37">
        <f>IF(OR(SUM(I7)=0,SUM($I$5)=0),"- ",ROUND(I7/$I$5*100,1))</f>
        <v>8.7</v>
      </c>
      <c r="L7" s="38">
        <v>169529</v>
      </c>
      <c r="M7" s="34">
        <v>88.16685909237474</v>
      </c>
    </row>
    <row r="8" spans="1:13" ht="33.75" customHeight="1">
      <c r="A8" s="28">
        <v>3</v>
      </c>
      <c r="B8" s="39" t="s">
        <v>27</v>
      </c>
      <c r="C8" s="38">
        <v>126540</v>
      </c>
      <c r="D8" s="31">
        <v>275.71630896611833</v>
      </c>
      <c r="E8" s="32">
        <f t="shared" si="0"/>
        <v>9.4</v>
      </c>
      <c r="F8" s="33">
        <v>126540</v>
      </c>
      <c r="G8" s="34">
        <v>275.71630896611833</v>
      </c>
      <c r="H8" s="40" t="s">
        <v>31</v>
      </c>
      <c r="I8" s="38">
        <v>139830</v>
      </c>
      <c r="J8" s="36">
        <v>83.6373859055184</v>
      </c>
      <c r="K8" s="37">
        <f aca="true" t="shared" si="1" ref="K8:K15">IF(OR(SUM(I8)=0,SUM($I$5)=0),"- ",ROUND(I8/$I$5*100,1))</f>
        <v>7.2</v>
      </c>
      <c r="L8" s="38">
        <v>139830</v>
      </c>
      <c r="M8" s="34">
        <v>83.6373859055184</v>
      </c>
    </row>
    <row r="9" spans="1:13" ht="33.75" customHeight="1">
      <c r="A9" s="28">
        <v>4</v>
      </c>
      <c r="B9" s="39" t="s">
        <v>28</v>
      </c>
      <c r="C9" s="38">
        <v>94306</v>
      </c>
      <c r="D9" s="31">
        <v>71.91684714638684</v>
      </c>
      <c r="E9" s="32">
        <f t="shared" si="0"/>
        <v>7</v>
      </c>
      <c r="F9" s="33">
        <v>94306</v>
      </c>
      <c r="G9" s="34">
        <v>71.91684714638684</v>
      </c>
      <c r="H9" s="40" t="s">
        <v>28</v>
      </c>
      <c r="I9" s="38">
        <v>137202</v>
      </c>
      <c r="J9" s="36">
        <v>87.09966163671336</v>
      </c>
      <c r="K9" s="37">
        <f t="shared" si="1"/>
        <v>7.1</v>
      </c>
      <c r="L9" s="38">
        <v>137202</v>
      </c>
      <c r="M9" s="34">
        <v>87.09966163671336</v>
      </c>
    </row>
    <row r="10" spans="1:13" ht="33.75" customHeight="1">
      <c r="A10" s="28">
        <v>5</v>
      </c>
      <c r="B10" s="39" t="s">
        <v>29</v>
      </c>
      <c r="C10" s="38">
        <v>86165</v>
      </c>
      <c r="D10" s="31">
        <v>87.17448048400477</v>
      </c>
      <c r="E10" s="32">
        <f t="shared" si="0"/>
        <v>6.4</v>
      </c>
      <c r="F10" s="33">
        <v>86165</v>
      </c>
      <c r="G10" s="34">
        <v>87.17448048400477</v>
      </c>
      <c r="H10" s="40" t="s">
        <v>32</v>
      </c>
      <c r="I10" s="38">
        <v>125811</v>
      </c>
      <c r="J10" s="36">
        <v>74.93031732418525</v>
      </c>
      <c r="K10" s="37">
        <f t="shared" si="1"/>
        <v>6.5</v>
      </c>
      <c r="L10" s="38">
        <v>125811</v>
      </c>
      <c r="M10" s="34">
        <v>74.93031732418525</v>
      </c>
    </row>
    <row r="11" spans="1:13" ht="33.75" customHeight="1">
      <c r="A11" s="28">
        <v>6</v>
      </c>
      <c r="B11" s="39" t="s">
        <v>30</v>
      </c>
      <c r="C11" s="38">
        <v>43164</v>
      </c>
      <c r="D11" s="31">
        <v>94.35166564658564</v>
      </c>
      <c r="E11" s="32">
        <f t="shared" si="0"/>
        <v>3.2</v>
      </c>
      <c r="F11" s="33">
        <v>43164</v>
      </c>
      <c r="G11" s="34">
        <v>94.35166564658564</v>
      </c>
      <c r="H11" s="40" t="s">
        <v>36</v>
      </c>
      <c r="I11" s="38">
        <v>124928</v>
      </c>
      <c r="J11" s="36">
        <v>79.15251659992903</v>
      </c>
      <c r="K11" s="37">
        <f t="shared" si="1"/>
        <v>6.4</v>
      </c>
      <c r="L11" s="38">
        <v>124928</v>
      </c>
      <c r="M11" s="34">
        <v>79.15251659992903</v>
      </c>
    </row>
    <row r="12" spans="1:13" ht="33.75" customHeight="1">
      <c r="A12" s="28">
        <v>7</v>
      </c>
      <c r="B12" s="39" t="s">
        <v>31</v>
      </c>
      <c r="C12" s="38">
        <v>41329</v>
      </c>
      <c r="D12" s="31">
        <v>91.13340683572217</v>
      </c>
      <c r="E12" s="32">
        <f t="shared" si="0"/>
        <v>3.1</v>
      </c>
      <c r="F12" s="33">
        <v>41329</v>
      </c>
      <c r="G12" s="34">
        <v>91.13340683572217</v>
      </c>
      <c r="H12" s="40" t="s">
        <v>37</v>
      </c>
      <c r="I12" s="38">
        <v>83026</v>
      </c>
      <c r="J12" s="36">
        <v>81.16250879799797</v>
      </c>
      <c r="K12" s="37">
        <f t="shared" si="1"/>
        <v>4.3</v>
      </c>
      <c r="L12" s="38">
        <v>83026</v>
      </c>
      <c r="M12" s="34">
        <v>81.16250879799797</v>
      </c>
    </row>
    <row r="13" spans="1:13" ht="33.75" customHeight="1">
      <c r="A13" s="28">
        <v>8</v>
      </c>
      <c r="B13" s="39" t="s">
        <v>32</v>
      </c>
      <c r="C13" s="38">
        <v>38849</v>
      </c>
      <c r="D13" s="31">
        <v>102.9794565937707</v>
      </c>
      <c r="E13" s="32">
        <f t="shared" si="0"/>
        <v>2.9</v>
      </c>
      <c r="F13" s="33">
        <v>38849</v>
      </c>
      <c r="G13" s="34">
        <v>102.9794565937707</v>
      </c>
      <c r="H13" s="40" t="s">
        <v>26</v>
      </c>
      <c r="I13" s="38">
        <v>71468</v>
      </c>
      <c r="J13" s="36">
        <v>92.57992642105809</v>
      </c>
      <c r="K13" s="37">
        <f t="shared" si="1"/>
        <v>3.7</v>
      </c>
      <c r="L13" s="38">
        <v>71468</v>
      </c>
      <c r="M13" s="34">
        <v>92.57992642105809</v>
      </c>
    </row>
    <row r="14" spans="1:13" ht="33.75" customHeight="1">
      <c r="A14" s="28">
        <v>9</v>
      </c>
      <c r="B14" s="39" t="s">
        <v>33</v>
      </c>
      <c r="C14" s="38">
        <v>24736</v>
      </c>
      <c r="D14" s="31">
        <v>77.73238639934637</v>
      </c>
      <c r="E14" s="32">
        <f t="shared" si="0"/>
        <v>1.8</v>
      </c>
      <c r="F14" s="33">
        <v>24736</v>
      </c>
      <c r="G14" s="34">
        <v>77.73238639934637</v>
      </c>
      <c r="H14" s="40" t="s">
        <v>38</v>
      </c>
      <c r="I14" s="38">
        <v>70502</v>
      </c>
      <c r="J14" s="36">
        <v>74.72944468588024</v>
      </c>
      <c r="K14" s="37">
        <f t="shared" si="1"/>
        <v>3.6</v>
      </c>
      <c r="L14" s="38">
        <v>70502</v>
      </c>
      <c r="M14" s="34">
        <v>74.72944468588024</v>
      </c>
    </row>
    <row r="15" spans="1:13" ht="33.75" customHeight="1">
      <c r="A15" s="28">
        <v>10</v>
      </c>
      <c r="B15" s="39" t="s">
        <v>34</v>
      </c>
      <c r="C15" s="38">
        <v>19027</v>
      </c>
      <c r="D15" s="31">
        <v>74.75640421184976</v>
      </c>
      <c r="E15" s="32">
        <f t="shared" si="0"/>
        <v>1.4</v>
      </c>
      <c r="F15" s="33">
        <v>19027</v>
      </c>
      <c r="G15" s="34">
        <v>74.75640421184976</v>
      </c>
      <c r="H15" s="40" t="s">
        <v>39</v>
      </c>
      <c r="I15" s="38">
        <v>69256</v>
      </c>
      <c r="J15" s="36">
        <v>89.33145871760806</v>
      </c>
      <c r="K15" s="37">
        <f t="shared" si="1"/>
        <v>3.6</v>
      </c>
      <c r="L15" s="38">
        <v>69256</v>
      </c>
      <c r="M15" s="34">
        <v>89.33145871760806</v>
      </c>
    </row>
    <row r="16" spans="1:13" ht="33.75" customHeight="1">
      <c r="A16" s="41"/>
      <c r="B16" s="42" t="s">
        <v>24</v>
      </c>
      <c r="C16" s="38">
        <v>199847</v>
      </c>
      <c r="D16" s="31">
        <v>82.2144972848445</v>
      </c>
      <c r="E16" s="32">
        <f>IF(SUM(C16)=0,"- ",E5-SUM(E6:E15))</f>
        <v>14.599999999999994</v>
      </c>
      <c r="F16" s="33">
        <v>199847</v>
      </c>
      <c r="G16" s="34">
        <v>82.2144972848445</v>
      </c>
      <c r="H16" s="35" t="s">
        <v>24</v>
      </c>
      <c r="I16" s="38">
        <v>723514</v>
      </c>
      <c r="J16" s="36">
        <v>89.47847487601874</v>
      </c>
      <c r="K16" s="32">
        <f>IF(SUM(I16)=0,"- ",K5-SUM(K6:K15))</f>
        <v>37.300000000000004</v>
      </c>
      <c r="L16" s="38">
        <v>723514</v>
      </c>
      <c r="M16" s="34">
        <v>89.47847487601874</v>
      </c>
    </row>
    <row r="17" spans="1:7" ht="17.25" customHeight="1">
      <c r="A17" s="4"/>
      <c r="B17" s="4"/>
      <c r="C17" s="5"/>
      <c r="D17" s="4"/>
      <c r="E17" s="6"/>
      <c r="F17" s="5"/>
      <c r="G17" s="4"/>
    </row>
    <row r="18" ht="15" customHeight="1"/>
    <row r="19" spans="1:7" s="4" customFormat="1" ht="15" customHeight="1">
      <c r="A19" s="8"/>
      <c r="B19" s="8"/>
      <c r="C19" s="8"/>
      <c r="D19" s="8"/>
      <c r="E19" s="8"/>
      <c r="F19" s="8"/>
      <c r="G19" s="8"/>
    </row>
    <row r="20" spans="1:7" s="4" customFormat="1" ht="15" customHeight="1">
      <c r="A20" s="15"/>
      <c r="B20" s="15"/>
      <c r="C20" s="8"/>
      <c r="D20" s="7"/>
      <c r="E20" s="9"/>
      <c r="F20" s="8"/>
      <c r="G20" s="7"/>
    </row>
    <row r="21" spans="1:7" s="4" customFormat="1" ht="15" customHeight="1">
      <c r="A21" s="15"/>
      <c r="B21" s="15"/>
      <c r="C21" s="11"/>
      <c r="D21" s="10"/>
      <c r="E21" s="12"/>
      <c r="F21" s="11"/>
      <c r="G21" s="10"/>
    </row>
    <row r="22" spans="1:7" s="4" customFormat="1" ht="15" customHeight="1">
      <c r="A22" s="10"/>
      <c r="B22" s="10"/>
      <c r="C22" s="11"/>
      <c r="D22" s="10"/>
      <c r="E22" s="12"/>
      <c r="F22" s="11"/>
      <c r="G22" s="10"/>
    </row>
    <row r="23" spans="1:7" s="4" customFormat="1" ht="15" customHeight="1">
      <c r="A23" s="10"/>
      <c r="B23" s="10"/>
      <c r="C23" s="11"/>
      <c r="D23" s="10"/>
      <c r="E23" s="12"/>
      <c r="F23" s="11"/>
      <c r="G23" s="10"/>
    </row>
    <row r="24" spans="1:7" s="4" customFormat="1" ht="15" customHeight="1">
      <c r="A24" s="10"/>
      <c r="B24" s="10"/>
      <c r="C24" s="11"/>
      <c r="D24" s="10"/>
      <c r="E24" s="12"/>
      <c r="F24" s="11"/>
      <c r="G24" s="10"/>
    </row>
    <row r="25" spans="1:7" s="4" customFormat="1" ht="15" customHeight="1">
      <c r="A25" s="10"/>
      <c r="B25" s="10"/>
      <c r="C25" s="11"/>
      <c r="D25" s="10"/>
      <c r="E25" s="12"/>
      <c r="F25" s="11"/>
      <c r="G25" s="10"/>
    </row>
    <row r="26" spans="1:7" s="4" customFormat="1" ht="15" customHeight="1">
      <c r="A26" s="10"/>
      <c r="B26" s="10"/>
      <c r="C26" s="11"/>
      <c r="D26" s="10"/>
      <c r="E26" s="12"/>
      <c r="F26" s="11"/>
      <c r="G26" s="10"/>
    </row>
    <row r="27" spans="1:7" s="4" customFormat="1" ht="15" customHeight="1">
      <c r="A27" s="10"/>
      <c r="B27" s="10"/>
      <c r="C27" s="11"/>
      <c r="D27" s="10"/>
      <c r="E27" s="12"/>
      <c r="F27" s="11"/>
      <c r="G27" s="10"/>
    </row>
    <row r="28" spans="1:7" s="4" customFormat="1" ht="15" customHeight="1">
      <c r="A28" s="10"/>
      <c r="B28" s="10"/>
      <c r="C28" s="11"/>
      <c r="D28" s="10"/>
      <c r="E28" s="12"/>
      <c r="F28" s="11"/>
      <c r="G28" s="10"/>
    </row>
    <row r="29" spans="1:7" s="4" customFormat="1" ht="15" customHeight="1">
      <c r="A29" s="10"/>
      <c r="B29" s="10"/>
      <c r="C29" s="11"/>
      <c r="D29" s="10"/>
      <c r="E29" s="12"/>
      <c r="F29" s="11"/>
      <c r="G29" s="10"/>
    </row>
    <row r="30" spans="1:7" s="4" customFormat="1" ht="15" customHeight="1">
      <c r="A30" s="10"/>
      <c r="B30" s="10"/>
      <c r="C30" s="11"/>
      <c r="D30" s="10"/>
      <c r="E30" s="12"/>
      <c r="F30" s="11"/>
      <c r="G30" s="10"/>
    </row>
    <row r="31" spans="1:7" s="4" customFormat="1" ht="15" customHeight="1">
      <c r="A31" s="10"/>
      <c r="B31" s="10"/>
      <c r="C31" s="11"/>
      <c r="D31" s="10"/>
      <c r="E31" s="12"/>
      <c r="F31" s="11"/>
      <c r="G31" s="10"/>
    </row>
    <row r="32" spans="1:7" s="4" customFormat="1" ht="15" customHeight="1">
      <c r="A32" s="10"/>
      <c r="B32" s="10"/>
      <c r="C32" s="11"/>
      <c r="D32" s="10"/>
      <c r="E32" s="12"/>
      <c r="F32" s="11"/>
      <c r="G32" s="10"/>
    </row>
    <row r="33" spans="1:7" s="4" customFormat="1" ht="15" customHeight="1">
      <c r="A33" s="10"/>
      <c r="B33" s="10"/>
      <c r="C33" s="11"/>
      <c r="D33" s="10"/>
      <c r="E33" s="12"/>
      <c r="F33" s="11"/>
      <c r="G33" s="10"/>
    </row>
    <row r="34" spans="1:7" s="4" customFormat="1" ht="15" customHeight="1">
      <c r="A34" s="10"/>
      <c r="B34" s="10"/>
      <c r="C34" s="11"/>
      <c r="D34" s="10"/>
      <c r="E34" s="12"/>
      <c r="F34" s="11"/>
      <c r="G34" s="10"/>
    </row>
    <row r="35" spans="1:7" s="4" customFormat="1" ht="15" customHeight="1">
      <c r="A35" s="10"/>
      <c r="B35" s="10"/>
      <c r="C35" s="11"/>
      <c r="D35" s="10"/>
      <c r="E35" s="12"/>
      <c r="F35" s="11"/>
      <c r="G35" s="10"/>
    </row>
    <row r="36" spans="1:7" s="4" customFormat="1" ht="15" customHeight="1">
      <c r="A36" s="10"/>
      <c r="B36" s="10"/>
      <c r="C36" s="11"/>
      <c r="D36" s="10"/>
      <c r="E36" s="12"/>
      <c r="F36" s="11"/>
      <c r="G36" s="10"/>
    </row>
    <row r="37" spans="1:7" s="4" customFormat="1" ht="15" customHeight="1">
      <c r="A37" s="10"/>
      <c r="B37" s="10"/>
      <c r="C37" s="11"/>
      <c r="D37" s="10"/>
      <c r="E37" s="12"/>
      <c r="F37" s="11"/>
      <c r="G37" s="10"/>
    </row>
    <row r="38" spans="1:7" s="4" customFormat="1" ht="15" customHeight="1">
      <c r="A38" s="10"/>
      <c r="B38" s="10"/>
      <c r="C38" s="11"/>
      <c r="D38" s="10"/>
      <c r="E38" s="12"/>
      <c r="F38" s="11"/>
      <c r="G38" s="10"/>
    </row>
    <row r="39" spans="1:7" s="4" customFormat="1" ht="15" customHeight="1">
      <c r="A39" s="10"/>
      <c r="B39" s="10"/>
      <c r="C39" s="11"/>
      <c r="D39" s="10"/>
      <c r="E39" s="12"/>
      <c r="F39" s="11"/>
      <c r="G39" s="10"/>
    </row>
    <row r="40" spans="1:7" s="4" customFormat="1" ht="15" customHeight="1">
      <c r="A40" s="10"/>
      <c r="B40" s="10"/>
      <c r="C40" s="11"/>
      <c r="D40" s="10"/>
      <c r="E40" s="12"/>
      <c r="F40" s="11"/>
      <c r="G40" s="10"/>
    </row>
    <row r="41" spans="1:7" s="4" customFormat="1" ht="15" customHeight="1">
      <c r="A41" s="10"/>
      <c r="B41" s="10"/>
      <c r="C41" s="11"/>
      <c r="D41" s="10"/>
      <c r="E41" s="12"/>
      <c r="F41" s="11"/>
      <c r="G41" s="10"/>
    </row>
    <row r="42" spans="3:7" s="4" customFormat="1" ht="15" customHeight="1">
      <c r="C42" s="11"/>
      <c r="D42" s="10"/>
      <c r="E42" s="12"/>
      <c r="F42" s="11"/>
      <c r="G42" s="10"/>
    </row>
    <row r="43" spans="3:6" s="4" customFormat="1" ht="13.5">
      <c r="C43" s="5"/>
      <c r="E43" s="6"/>
      <c r="F43" s="5"/>
    </row>
  </sheetData>
  <sheetProtection/>
  <mergeCells count="6">
    <mergeCell ref="A1:M1"/>
    <mergeCell ref="B3:G3"/>
    <mergeCell ref="F2:G2"/>
    <mergeCell ref="A4:A5"/>
    <mergeCell ref="K2:M2"/>
    <mergeCell ref="H3:M3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17 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2.625" style="1" customWidth="1"/>
    <col min="2" max="2" width="17.125" style="1" customWidth="1"/>
    <col min="3" max="3" width="12.625" style="2" customWidth="1"/>
    <col min="4" max="4" width="7.625" style="1" customWidth="1"/>
    <col min="5" max="5" width="7.625" style="3" customWidth="1"/>
    <col min="6" max="6" width="13.125" style="2" customWidth="1"/>
    <col min="7" max="7" width="7.625" style="1" customWidth="1"/>
    <col min="8" max="8" width="17.125" style="1" customWidth="1"/>
    <col min="9" max="9" width="12.625" style="1" customWidth="1"/>
    <col min="10" max="11" width="7.625" style="1" customWidth="1"/>
    <col min="12" max="12" width="13.125" style="1" customWidth="1"/>
    <col min="13" max="13" width="7.625" style="1" customWidth="1"/>
    <col min="14" max="14" width="3.875" style="1" customWidth="1"/>
    <col min="15" max="16384" width="9.00390625" style="1" customWidth="1"/>
  </cols>
  <sheetData>
    <row r="1" spans="1:13" s="17" customFormat="1" ht="18.75">
      <c r="A1" s="43" t="s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31.5" customHeight="1">
      <c r="A2" s="21" t="s">
        <v>43</v>
      </c>
      <c r="B2" s="20"/>
      <c r="C2" s="16"/>
      <c r="D2" s="13"/>
      <c r="E2" s="14"/>
      <c r="F2" s="47"/>
      <c r="G2" s="47"/>
      <c r="K2" s="47" t="s">
        <v>0</v>
      </c>
      <c r="L2" s="47"/>
      <c r="M2" s="47"/>
    </row>
    <row r="3" spans="1:13" s="19" customFormat="1" ht="33.75" customHeight="1">
      <c r="A3" s="18" t="s">
        <v>2</v>
      </c>
      <c r="B3" s="44" t="s">
        <v>3</v>
      </c>
      <c r="C3" s="45"/>
      <c r="D3" s="45"/>
      <c r="E3" s="45"/>
      <c r="F3" s="45"/>
      <c r="G3" s="46"/>
      <c r="H3" s="44" t="s">
        <v>4</v>
      </c>
      <c r="I3" s="44"/>
      <c r="J3" s="44"/>
      <c r="K3" s="44"/>
      <c r="L3" s="44"/>
      <c r="M3" s="50"/>
    </row>
    <row r="4" spans="1:13" ht="33.75" customHeight="1">
      <c r="A4" s="48" t="s">
        <v>5</v>
      </c>
      <c r="B4" s="22" t="s">
        <v>6</v>
      </c>
      <c r="C4" s="23" t="s">
        <v>7</v>
      </c>
      <c r="D4" s="24" t="s">
        <v>8</v>
      </c>
      <c r="E4" s="25" t="s">
        <v>9</v>
      </c>
      <c r="F4" s="26" t="s">
        <v>10</v>
      </c>
      <c r="G4" s="27" t="s">
        <v>8</v>
      </c>
      <c r="H4" s="28" t="s">
        <v>6</v>
      </c>
      <c r="I4" s="23" t="s">
        <v>7</v>
      </c>
      <c r="J4" s="24" t="s">
        <v>8</v>
      </c>
      <c r="K4" s="25" t="s">
        <v>9</v>
      </c>
      <c r="L4" s="26" t="s">
        <v>10</v>
      </c>
      <c r="M4" s="27" t="s">
        <v>8</v>
      </c>
    </row>
    <row r="5" spans="1:13" ht="33.75" customHeight="1">
      <c r="A5" s="49"/>
      <c r="B5" s="29" t="s">
        <v>11</v>
      </c>
      <c r="C5" s="30">
        <f>IF(SUM(C6:C16)=0,"- ",SUM(C6:C16))</f>
        <v>2066654</v>
      </c>
      <c r="D5" s="31">
        <v>103.46720736958046</v>
      </c>
      <c r="E5" s="32">
        <f aca="true" t="shared" si="0" ref="E5:E15">IF(OR(SUM(C5)=0,SUM($C$5)=0),"- ",ROUND(C5/$C$5*100,1))</f>
        <v>100</v>
      </c>
      <c r="F5" s="33">
        <f>IF(SUM(F6:F16)=0,"- ",SUM(F6:F16))</f>
        <v>18271434</v>
      </c>
      <c r="G5" s="34">
        <v>102.13912974452688</v>
      </c>
      <c r="H5" s="35" t="s">
        <v>11</v>
      </c>
      <c r="I5" s="30">
        <f>IF(SUM(I6:I16)=0,"- ",SUM(I6:I16))</f>
        <v>1983784</v>
      </c>
      <c r="J5" s="36">
        <v>92.635904524197</v>
      </c>
      <c r="K5" s="37">
        <f aca="true" t="shared" si="1" ref="K5:K15">IF(OR(SUM(I5)=0,SUM($I$5)=0),"- ",ROUND(I5/$I$5*100,1))</f>
        <v>100</v>
      </c>
      <c r="L5" s="38">
        <f>IF(SUM(L6:L16)=0,"- ",SUM(L6:L16))</f>
        <v>18802884</v>
      </c>
      <c r="M5" s="34">
        <v>91.94981561999488</v>
      </c>
    </row>
    <row r="6" spans="1:13" ht="33.75" customHeight="1">
      <c r="A6" s="28">
        <v>1</v>
      </c>
      <c r="B6" s="39" t="s">
        <v>25</v>
      </c>
      <c r="C6" s="38">
        <v>736566</v>
      </c>
      <c r="D6" s="31">
        <v>94.81578551025373</v>
      </c>
      <c r="E6" s="32">
        <f t="shared" si="0"/>
        <v>35.6</v>
      </c>
      <c r="F6" s="33">
        <v>6544191</v>
      </c>
      <c r="G6" s="34">
        <v>91.94456230663965</v>
      </c>
      <c r="H6" s="40" t="s">
        <v>35</v>
      </c>
      <c r="I6" s="38">
        <v>267349</v>
      </c>
      <c r="J6" s="36">
        <v>84.45631537214938</v>
      </c>
      <c r="K6" s="37">
        <f t="shared" si="1"/>
        <v>13.5</v>
      </c>
      <c r="L6" s="38">
        <v>2281677</v>
      </c>
      <c r="M6" s="34">
        <v>95.08984386721211</v>
      </c>
    </row>
    <row r="7" spans="1:13" ht="33.75" customHeight="1">
      <c r="A7" s="28">
        <v>2</v>
      </c>
      <c r="B7" s="39" t="s">
        <v>27</v>
      </c>
      <c r="C7" s="38">
        <v>303775</v>
      </c>
      <c r="D7" s="31">
        <v>197.01725826431542</v>
      </c>
      <c r="E7" s="32">
        <f t="shared" si="0"/>
        <v>14.7</v>
      </c>
      <c r="F7" s="33">
        <v>2196730</v>
      </c>
      <c r="G7" s="34">
        <v>283.5112218163984</v>
      </c>
      <c r="H7" s="40" t="s">
        <v>25</v>
      </c>
      <c r="I7" s="38">
        <v>206328</v>
      </c>
      <c r="J7" s="36">
        <v>110.02516957467685</v>
      </c>
      <c r="K7" s="37">
        <f t="shared" si="1"/>
        <v>10.4</v>
      </c>
      <c r="L7" s="38">
        <v>1768463</v>
      </c>
      <c r="M7" s="34">
        <v>106.81749681232043</v>
      </c>
    </row>
    <row r="8" spans="1:13" ht="33.75" customHeight="1">
      <c r="A8" s="28">
        <v>3</v>
      </c>
      <c r="B8" s="39" t="s">
        <v>26</v>
      </c>
      <c r="C8" s="38">
        <v>212796</v>
      </c>
      <c r="D8" s="31">
        <v>89.58473662939512</v>
      </c>
      <c r="E8" s="32">
        <f t="shared" si="0"/>
        <v>10.3</v>
      </c>
      <c r="F8" s="33">
        <v>2096410</v>
      </c>
      <c r="G8" s="34">
        <v>95.84977571606949</v>
      </c>
      <c r="H8" s="40" t="s">
        <v>31</v>
      </c>
      <c r="I8" s="38">
        <v>145379</v>
      </c>
      <c r="J8" s="36">
        <v>88.95272709472937</v>
      </c>
      <c r="K8" s="37">
        <f t="shared" si="1"/>
        <v>7.3</v>
      </c>
      <c r="L8" s="38">
        <v>1425657</v>
      </c>
      <c r="M8" s="34">
        <v>93.3161448934428</v>
      </c>
    </row>
    <row r="9" spans="1:13" ht="33.75" customHeight="1">
      <c r="A9" s="28">
        <v>4</v>
      </c>
      <c r="B9" s="39" t="s">
        <v>28</v>
      </c>
      <c r="C9" s="38">
        <v>159236</v>
      </c>
      <c r="D9" s="31">
        <v>102.48891348982102</v>
      </c>
      <c r="E9" s="32">
        <f t="shared" si="0"/>
        <v>7.7</v>
      </c>
      <c r="F9" s="33">
        <v>1351902</v>
      </c>
      <c r="G9" s="34">
        <v>88.63141083636879</v>
      </c>
      <c r="H9" s="40" t="s">
        <v>32</v>
      </c>
      <c r="I9" s="38">
        <v>143943</v>
      </c>
      <c r="J9" s="36">
        <v>102.99004035373915</v>
      </c>
      <c r="K9" s="37">
        <f t="shared" si="1"/>
        <v>7.3</v>
      </c>
      <c r="L9" s="38">
        <v>1365403</v>
      </c>
      <c r="M9" s="34">
        <v>94.05130585963008</v>
      </c>
    </row>
    <row r="10" spans="1:13" ht="33.75" customHeight="1">
      <c r="A10" s="28">
        <v>5</v>
      </c>
      <c r="B10" s="39" t="s">
        <v>29</v>
      </c>
      <c r="C10" s="38">
        <v>102557</v>
      </c>
      <c r="D10" s="31">
        <v>86.25991437679258</v>
      </c>
      <c r="E10" s="32">
        <f t="shared" si="0"/>
        <v>5</v>
      </c>
      <c r="F10" s="33">
        <v>1022624</v>
      </c>
      <c r="G10" s="34">
        <v>89.6579296220182</v>
      </c>
      <c r="H10" s="40" t="s">
        <v>28</v>
      </c>
      <c r="I10" s="38">
        <v>140522</v>
      </c>
      <c r="J10" s="36">
        <v>86.271211414258</v>
      </c>
      <c r="K10" s="37">
        <f t="shared" si="1"/>
        <v>7.1</v>
      </c>
      <c r="L10" s="38">
        <v>1381383</v>
      </c>
      <c r="M10" s="34">
        <v>88.07734119709892</v>
      </c>
    </row>
    <row r="11" spans="1:13" ht="33.75" customHeight="1">
      <c r="A11" s="28">
        <v>6</v>
      </c>
      <c r="B11" s="39" t="s">
        <v>31</v>
      </c>
      <c r="C11" s="38">
        <v>65055</v>
      </c>
      <c r="D11" s="31">
        <v>103.36855485818701</v>
      </c>
      <c r="E11" s="32">
        <f t="shared" si="0"/>
        <v>3.1</v>
      </c>
      <c r="F11" s="33">
        <v>550363</v>
      </c>
      <c r="G11" s="34">
        <v>101.60353864018595</v>
      </c>
      <c r="H11" s="40" t="s">
        <v>36</v>
      </c>
      <c r="I11" s="38">
        <v>109343</v>
      </c>
      <c r="J11" s="36">
        <v>92.22043232940025</v>
      </c>
      <c r="K11" s="37">
        <f t="shared" si="1"/>
        <v>5.5</v>
      </c>
      <c r="L11" s="38">
        <v>1072584</v>
      </c>
      <c r="M11" s="34">
        <v>90.50585647275038</v>
      </c>
    </row>
    <row r="12" spans="1:13" ht="33.75" customHeight="1">
      <c r="A12" s="28">
        <v>7</v>
      </c>
      <c r="B12" s="39" t="s">
        <v>32</v>
      </c>
      <c r="C12" s="38">
        <v>62536</v>
      </c>
      <c r="D12" s="31">
        <v>110.89319596403809</v>
      </c>
      <c r="E12" s="32">
        <f t="shared" si="0"/>
        <v>3</v>
      </c>
      <c r="F12" s="33">
        <v>547867</v>
      </c>
      <c r="G12" s="34">
        <v>116.25134209532378</v>
      </c>
      <c r="H12" s="40" t="s">
        <v>38</v>
      </c>
      <c r="I12" s="38">
        <v>82824</v>
      </c>
      <c r="J12" s="36">
        <v>118.84973022615084</v>
      </c>
      <c r="K12" s="37">
        <f t="shared" si="1"/>
        <v>4.2</v>
      </c>
      <c r="L12" s="38">
        <v>711825</v>
      </c>
      <c r="M12" s="34">
        <v>97.19445855384969</v>
      </c>
    </row>
    <row r="13" spans="1:13" ht="33.75" customHeight="1">
      <c r="A13" s="28">
        <v>8</v>
      </c>
      <c r="B13" s="39" t="s">
        <v>30</v>
      </c>
      <c r="C13" s="38">
        <v>56640</v>
      </c>
      <c r="D13" s="31">
        <v>100.80803047022391</v>
      </c>
      <c r="E13" s="32">
        <f t="shared" si="0"/>
        <v>2.7</v>
      </c>
      <c r="F13" s="33">
        <v>529979</v>
      </c>
      <c r="G13" s="34">
        <v>101.62296386489362</v>
      </c>
      <c r="H13" s="40" t="s">
        <v>37</v>
      </c>
      <c r="I13" s="38">
        <v>74224</v>
      </c>
      <c r="J13" s="36">
        <v>88.96666626712533</v>
      </c>
      <c r="K13" s="37">
        <f t="shared" si="1"/>
        <v>3.7</v>
      </c>
      <c r="L13" s="38">
        <v>763629</v>
      </c>
      <c r="M13" s="34">
        <v>87.0626368852917</v>
      </c>
    </row>
    <row r="14" spans="1:13" ht="33.75" customHeight="1">
      <c r="A14" s="28">
        <v>9</v>
      </c>
      <c r="B14" s="39" t="s">
        <v>33</v>
      </c>
      <c r="C14" s="38">
        <v>55239</v>
      </c>
      <c r="D14" s="31">
        <v>178.55318873840383</v>
      </c>
      <c r="E14" s="32">
        <f t="shared" si="0"/>
        <v>2.7</v>
      </c>
      <c r="F14" s="33">
        <v>449968</v>
      </c>
      <c r="G14" s="34">
        <v>116.80017443399802</v>
      </c>
      <c r="H14" s="40" t="s">
        <v>26</v>
      </c>
      <c r="I14" s="38">
        <v>61145</v>
      </c>
      <c r="J14" s="36">
        <v>79.06306166517967</v>
      </c>
      <c r="K14" s="37">
        <f t="shared" si="1"/>
        <v>3.1</v>
      </c>
      <c r="L14" s="38">
        <v>667760</v>
      </c>
      <c r="M14" s="34">
        <v>94.70013373401538</v>
      </c>
    </row>
    <row r="15" spans="1:13" ht="33.75" customHeight="1">
      <c r="A15" s="28">
        <v>10</v>
      </c>
      <c r="B15" s="39" t="s">
        <v>40</v>
      </c>
      <c r="C15" s="38">
        <v>24639</v>
      </c>
      <c r="D15" s="31">
        <v>95.31159336195893</v>
      </c>
      <c r="E15" s="32">
        <f t="shared" si="0"/>
        <v>1.2</v>
      </c>
      <c r="F15" s="33">
        <v>231576</v>
      </c>
      <c r="G15" s="34">
        <v>106.92943126670946</v>
      </c>
      <c r="H15" s="40" t="s">
        <v>34</v>
      </c>
      <c r="I15" s="38">
        <v>56577</v>
      </c>
      <c r="J15" s="36">
        <v>93.09868193710817</v>
      </c>
      <c r="K15" s="37">
        <f t="shared" si="1"/>
        <v>2.9</v>
      </c>
      <c r="L15" s="38">
        <v>541323</v>
      </c>
      <c r="M15" s="34">
        <v>86.72852066303724</v>
      </c>
    </row>
    <row r="16" spans="1:13" ht="33.75" customHeight="1">
      <c r="A16" s="41"/>
      <c r="B16" s="42" t="s">
        <v>12</v>
      </c>
      <c r="C16" s="38">
        <v>287615</v>
      </c>
      <c r="D16" s="31">
        <v>89.24548675971378</v>
      </c>
      <c r="E16" s="32">
        <f>IF(SUM(C16)=0,"- ",E5-SUM(E6:E15))</f>
        <v>14</v>
      </c>
      <c r="F16" s="33">
        <v>2749824</v>
      </c>
      <c r="G16" s="34">
        <v>91.44620623603278</v>
      </c>
      <c r="H16" s="35" t="s">
        <v>12</v>
      </c>
      <c r="I16" s="38">
        <v>696150</v>
      </c>
      <c r="J16" s="36">
        <v>91.41465208199283</v>
      </c>
      <c r="K16" s="32">
        <f>IF(SUM(I16)=0,"- ",K5-SUM(K6:K15))</f>
        <v>34.999999999999986</v>
      </c>
      <c r="L16" s="38">
        <v>6823180</v>
      </c>
      <c r="M16" s="34">
        <v>88.35786646568793</v>
      </c>
    </row>
    <row r="17" spans="1:7" ht="17.25" customHeight="1">
      <c r="A17" s="4"/>
      <c r="B17" s="4"/>
      <c r="C17" s="5"/>
      <c r="D17" s="4"/>
      <c r="E17" s="6"/>
      <c r="F17" s="5"/>
      <c r="G17" s="4"/>
    </row>
    <row r="18" ht="15" customHeight="1"/>
    <row r="19" spans="1:7" s="4" customFormat="1" ht="15" customHeight="1">
      <c r="A19" s="8"/>
      <c r="B19" s="8"/>
      <c r="C19" s="8"/>
      <c r="D19" s="8"/>
      <c r="E19" s="8"/>
      <c r="F19" s="8"/>
      <c r="G19" s="8"/>
    </row>
    <row r="20" spans="1:7" s="4" customFormat="1" ht="15" customHeight="1">
      <c r="A20" s="15"/>
      <c r="B20" s="15"/>
      <c r="C20" s="8"/>
      <c r="D20" s="7"/>
      <c r="E20" s="9"/>
      <c r="F20" s="8"/>
      <c r="G20" s="7"/>
    </row>
    <row r="21" spans="1:7" s="4" customFormat="1" ht="15" customHeight="1">
      <c r="A21" s="15"/>
      <c r="B21" s="15"/>
      <c r="C21" s="11"/>
      <c r="D21" s="10"/>
      <c r="E21" s="12"/>
      <c r="F21" s="11"/>
      <c r="G21" s="10"/>
    </row>
    <row r="22" spans="1:7" s="4" customFormat="1" ht="15" customHeight="1">
      <c r="A22" s="10"/>
      <c r="B22" s="10"/>
      <c r="C22" s="11"/>
      <c r="D22" s="10"/>
      <c r="E22" s="12"/>
      <c r="F22" s="11"/>
      <c r="G22" s="10"/>
    </row>
    <row r="23" spans="1:7" s="4" customFormat="1" ht="15" customHeight="1">
      <c r="A23" s="10"/>
      <c r="B23" s="10"/>
      <c r="C23" s="11"/>
      <c r="D23" s="10"/>
      <c r="E23" s="12"/>
      <c r="F23" s="11"/>
      <c r="G23" s="10"/>
    </row>
    <row r="24" spans="1:7" s="4" customFormat="1" ht="15" customHeight="1">
      <c r="A24" s="10"/>
      <c r="B24" s="10"/>
      <c r="C24" s="11"/>
      <c r="D24" s="10"/>
      <c r="E24" s="12"/>
      <c r="F24" s="11"/>
      <c r="G24" s="10"/>
    </row>
    <row r="25" spans="1:7" s="4" customFormat="1" ht="15" customHeight="1">
      <c r="A25" s="10"/>
      <c r="B25" s="10"/>
      <c r="C25" s="11"/>
      <c r="D25" s="10"/>
      <c r="E25" s="12"/>
      <c r="F25" s="11"/>
      <c r="G25" s="10"/>
    </row>
    <row r="26" spans="1:7" s="4" customFormat="1" ht="15" customHeight="1">
      <c r="A26" s="10"/>
      <c r="B26" s="10"/>
      <c r="C26" s="11"/>
      <c r="D26" s="10"/>
      <c r="E26" s="12"/>
      <c r="F26" s="11"/>
      <c r="G26" s="10"/>
    </row>
    <row r="27" spans="1:7" s="4" customFormat="1" ht="15" customHeight="1">
      <c r="A27" s="10"/>
      <c r="B27" s="10"/>
      <c r="C27" s="11"/>
      <c r="D27" s="10"/>
      <c r="E27" s="12"/>
      <c r="F27" s="11"/>
      <c r="G27" s="10"/>
    </row>
    <row r="28" spans="1:7" s="4" customFormat="1" ht="15" customHeight="1">
      <c r="A28" s="10"/>
      <c r="B28" s="10"/>
      <c r="C28" s="11"/>
      <c r="D28" s="10"/>
      <c r="E28" s="12"/>
      <c r="F28" s="11"/>
      <c r="G28" s="10"/>
    </row>
    <row r="29" spans="1:7" s="4" customFormat="1" ht="15" customHeight="1">
      <c r="A29" s="10"/>
      <c r="B29" s="10"/>
      <c r="C29" s="11"/>
      <c r="D29" s="10"/>
      <c r="E29" s="12"/>
      <c r="F29" s="11"/>
      <c r="G29" s="10"/>
    </row>
    <row r="30" spans="1:7" s="4" customFormat="1" ht="15" customHeight="1">
      <c r="A30" s="10"/>
      <c r="B30" s="10"/>
      <c r="C30" s="11"/>
      <c r="D30" s="10"/>
      <c r="E30" s="12"/>
      <c r="F30" s="11"/>
      <c r="G30" s="10"/>
    </row>
    <row r="31" spans="1:7" s="4" customFormat="1" ht="15" customHeight="1">
      <c r="A31" s="10"/>
      <c r="B31" s="10"/>
      <c r="C31" s="11"/>
      <c r="D31" s="10"/>
      <c r="E31" s="12"/>
      <c r="F31" s="11"/>
      <c r="G31" s="10"/>
    </row>
    <row r="32" spans="1:7" s="4" customFormat="1" ht="15" customHeight="1">
      <c r="A32" s="10"/>
      <c r="B32" s="10"/>
      <c r="C32" s="11"/>
      <c r="D32" s="10"/>
      <c r="E32" s="12"/>
      <c r="F32" s="11"/>
      <c r="G32" s="10"/>
    </row>
    <row r="33" spans="1:7" s="4" customFormat="1" ht="15" customHeight="1">
      <c r="A33" s="10"/>
      <c r="B33" s="10"/>
      <c r="C33" s="11"/>
      <c r="D33" s="10"/>
      <c r="E33" s="12"/>
      <c r="F33" s="11"/>
      <c r="G33" s="10"/>
    </row>
    <row r="34" spans="1:7" s="4" customFormat="1" ht="15" customHeight="1">
      <c r="A34" s="10"/>
      <c r="B34" s="10"/>
      <c r="C34" s="11"/>
      <c r="D34" s="10"/>
      <c r="E34" s="12"/>
      <c r="F34" s="11"/>
      <c r="G34" s="10"/>
    </row>
    <row r="35" spans="1:7" s="4" customFormat="1" ht="15" customHeight="1">
      <c r="A35" s="10"/>
      <c r="B35" s="10"/>
      <c r="C35" s="11"/>
      <c r="D35" s="10"/>
      <c r="E35" s="12"/>
      <c r="F35" s="11"/>
      <c r="G35" s="10"/>
    </row>
    <row r="36" spans="1:7" s="4" customFormat="1" ht="15" customHeight="1">
      <c r="A36" s="10"/>
      <c r="B36" s="10"/>
      <c r="C36" s="11"/>
      <c r="D36" s="10"/>
      <c r="E36" s="12"/>
      <c r="F36" s="11"/>
      <c r="G36" s="10"/>
    </row>
    <row r="37" spans="1:7" s="4" customFormat="1" ht="15" customHeight="1">
      <c r="A37" s="10"/>
      <c r="B37" s="10"/>
      <c r="C37" s="11"/>
      <c r="D37" s="10"/>
      <c r="E37" s="12"/>
      <c r="F37" s="11"/>
      <c r="G37" s="10"/>
    </row>
    <row r="38" spans="1:7" s="4" customFormat="1" ht="15" customHeight="1">
      <c r="A38" s="10"/>
      <c r="B38" s="10"/>
      <c r="C38" s="11"/>
      <c r="D38" s="10"/>
      <c r="E38" s="12"/>
      <c r="F38" s="11"/>
      <c r="G38" s="10"/>
    </row>
    <row r="39" spans="1:7" s="4" customFormat="1" ht="15" customHeight="1">
      <c r="A39" s="10"/>
      <c r="B39" s="10"/>
      <c r="C39" s="11"/>
      <c r="D39" s="10"/>
      <c r="E39" s="12"/>
      <c r="F39" s="11"/>
      <c r="G39" s="10"/>
    </row>
    <row r="40" spans="1:7" s="4" customFormat="1" ht="15" customHeight="1">
      <c r="A40" s="10"/>
      <c r="B40" s="10"/>
      <c r="C40" s="11"/>
      <c r="D40" s="10"/>
      <c r="E40" s="12"/>
      <c r="F40" s="11"/>
      <c r="G40" s="10"/>
    </row>
    <row r="41" spans="1:7" s="4" customFormat="1" ht="15" customHeight="1">
      <c r="A41" s="10"/>
      <c r="B41" s="10"/>
      <c r="C41" s="11"/>
      <c r="D41" s="10"/>
      <c r="E41" s="12"/>
      <c r="F41" s="11"/>
      <c r="G41" s="10"/>
    </row>
    <row r="42" spans="3:7" s="4" customFormat="1" ht="15" customHeight="1">
      <c r="C42" s="11"/>
      <c r="D42" s="10"/>
      <c r="E42" s="12"/>
      <c r="F42" s="11"/>
      <c r="G42" s="10"/>
    </row>
    <row r="43" spans="3:6" s="4" customFormat="1" ht="13.5">
      <c r="C43" s="5"/>
      <c r="E43" s="6"/>
      <c r="F43" s="5"/>
    </row>
  </sheetData>
  <sheetProtection/>
  <mergeCells count="6">
    <mergeCell ref="A1:M1"/>
    <mergeCell ref="B3:G3"/>
    <mergeCell ref="F2:G2"/>
    <mergeCell ref="A4:A5"/>
    <mergeCell ref="K2:M2"/>
    <mergeCell ref="H3:M3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17 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2.625" style="1" customWidth="1"/>
    <col min="2" max="2" width="17.125" style="1" customWidth="1"/>
    <col min="3" max="3" width="12.625" style="2" customWidth="1"/>
    <col min="4" max="4" width="7.625" style="1" customWidth="1"/>
    <col min="5" max="5" width="7.625" style="3" customWidth="1"/>
    <col min="6" max="6" width="13.125" style="2" customWidth="1"/>
    <col min="7" max="7" width="7.625" style="1" customWidth="1"/>
    <col min="8" max="8" width="17.125" style="1" customWidth="1"/>
    <col min="9" max="9" width="12.625" style="1" customWidth="1"/>
    <col min="10" max="11" width="7.625" style="1" customWidth="1"/>
    <col min="12" max="12" width="13.125" style="1" customWidth="1"/>
    <col min="13" max="13" width="7.625" style="1" customWidth="1"/>
    <col min="14" max="14" width="3.875" style="1" customWidth="1"/>
    <col min="15" max="16384" width="9.00390625" style="1" customWidth="1"/>
  </cols>
  <sheetData>
    <row r="1" spans="1:13" s="17" customFormat="1" ht="18.75">
      <c r="A1" s="43" t="s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31.5" customHeight="1">
      <c r="A2" s="21" t="s">
        <v>42</v>
      </c>
      <c r="B2" s="20"/>
      <c r="C2" s="16"/>
      <c r="D2" s="13"/>
      <c r="E2" s="14"/>
      <c r="F2" s="47"/>
      <c r="G2" s="47"/>
      <c r="K2" s="47" t="s">
        <v>0</v>
      </c>
      <c r="L2" s="47"/>
      <c r="M2" s="47"/>
    </row>
    <row r="3" spans="1:13" s="19" customFormat="1" ht="33.75" customHeight="1">
      <c r="A3" s="18" t="s">
        <v>2</v>
      </c>
      <c r="B3" s="44" t="s">
        <v>3</v>
      </c>
      <c r="C3" s="45"/>
      <c r="D3" s="45"/>
      <c r="E3" s="45"/>
      <c r="F3" s="45"/>
      <c r="G3" s="46"/>
      <c r="H3" s="44" t="s">
        <v>4</v>
      </c>
      <c r="I3" s="44"/>
      <c r="J3" s="44"/>
      <c r="K3" s="44"/>
      <c r="L3" s="44"/>
      <c r="M3" s="50"/>
    </row>
    <row r="4" spans="1:13" ht="33.75" customHeight="1">
      <c r="A4" s="48" t="s">
        <v>5</v>
      </c>
      <c r="B4" s="22" t="s">
        <v>6</v>
      </c>
      <c r="C4" s="23" t="s">
        <v>7</v>
      </c>
      <c r="D4" s="24" t="s">
        <v>8</v>
      </c>
      <c r="E4" s="25" t="s">
        <v>9</v>
      </c>
      <c r="F4" s="26" t="s">
        <v>10</v>
      </c>
      <c r="G4" s="27" t="s">
        <v>8</v>
      </c>
      <c r="H4" s="28" t="s">
        <v>6</v>
      </c>
      <c r="I4" s="23" t="s">
        <v>7</v>
      </c>
      <c r="J4" s="24" t="s">
        <v>8</v>
      </c>
      <c r="K4" s="25" t="s">
        <v>9</v>
      </c>
      <c r="L4" s="26" t="s">
        <v>10</v>
      </c>
      <c r="M4" s="27" t="s">
        <v>8</v>
      </c>
    </row>
    <row r="5" spans="1:13" ht="33.75" customHeight="1">
      <c r="A5" s="49"/>
      <c r="B5" s="29" t="s">
        <v>11</v>
      </c>
      <c r="C5" s="30">
        <f>IF(SUM(C6:C16)=0,"- ",SUM(C6:C16))</f>
        <v>2000414</v>
      </c>
      <c r="D5" s="31">
        <v>111.46087724958113</v>
      </c>
      <c r="E5" s="32">
        <f aca="true" t="shared" si="0" ref="E5:E15">IF(OR(SUM(C5)=0,SUM($C$5)=0),"- ",ROUND(C5/$C$5*100,1))</f>
        <v>100</v>
      </c>
      <c r="F5" s="33">
        <f>IF(SUM(F6:F16)=0,"- ",SUM(F6:F16))</f>
        <v>20271848</v>
      </c>
      <c r="G5" s="34">
        <v>102.98907820883214</v>
      </c>
      <c r="H5" s="35" t="s">
        <v>11</v>
      </c>
      <c r="I5" s="30">
        <f>IF(SUM(I6:I16)=0,"- ",SUM(I6:I16))</f>
        <v>1965714</v>
      </c>
      <c r="J5" s="36">
        <v>100.3192719619405</v>
      </c>
      <c r="K5" s="37">
        <f aca="true" t="shared" si="1" ref="K5:K15">IF(OR(SUM(I5)=0,SUM($I$5)=0),"- ",ROUND(I5/$I$5*100,1))</f>
        <v>100</v>
      </c>
      <c r="L5" s="38">
        <f>IF(SUM(L6:L16)=0,"- ",SUM(L6:L16))</f>
        <v>20768598</v>
      </c>
      <c r="M5" s="34">
        <v>92.6816618493047</v>
      </c>
    </row>
    <row r="6" spans="1:13" ht="33.75" customHeight="1">
      <c r="A6" s="28">
        <v>1</v>
      </c>
      <c r="B6" s="39" t="s">
        <v>25</v>
      </c>
      <c r="C6" s="38">
        <v>710844</v>
      </c>
      <c r="D6" s="31">
        <v>102.90096756822484</v>
      </c>
      <c r="E6" s="32">
        <f t="shared" si="0"/>
        <v>35.5</v>
      </c>
      <c r="F6" s="33">
        <v>7255035</v>
      </c>
      <c r="G6" s="34">
        <v>92.91387520836685</v>
      </c>
      <c r="H6" s="40" t="s">
        <v>35</v>
      </c>
      <c r="I6" s="38">
        <v>212100</v>
      </c>
      <c r="J6" s="36">
        <v>92.47471224276246</v>
      </c>
      <c r="K6" s="37">
        <f t="shared" si="1"/>
        <v>10.8</v>
      </c>
      <c r="L6" s="38">
        <v>2493777</v>
      </c>
      <c r="M6" s="34">
        <v>94.86168127885286</v>
      </c>
    </row>
    <row r="7" spans="1:13" ht="33.75" customHeight="1">
      <c r="A7" s="28">
        <v>2</v>
      </c>
      <c r="B7" s="39" t="s">
        <v>27</v>
      </c>
      <c r="C7" s="38">
        <v>288444</v>
      </c>
      <c r="D7" s="31">
        <v>199.33794514205155</v>
      </c>
      <c r="E7" s="32">
        <f t="shared" si="0"/>
        <v>14.4</v>
      </c>
      <c r="F7" s="33">
        <v>2485174</v>
      </c>
      <c r="G7" s="34">
        <v>270.26538528880485</v>
      </c>
      <c r="H7" s="40" t="s">
        <v>25</v>
      </c>
      <c r="I7" s="38">
        <v>205929</v>
      </c>
      <c r="J7" s="36">
        <v>124.32398167098329</v>
      </c>
      <c r="K7" s="37">
        <f t="shared" si="1"/>
        <v>10.5</v>
      </c>
      <c r="L7" s="38">
        <v>1974392</v>
      </c>
      <c r="M7" s="34">
        <v>108.40969190086712</v>
      </c>
    </row>
    <row r="8" spans="1:13" ht="33.75" customHeight="1">
      <c r="A8" s="28">
        <v>3</v>
      </c>
      <c r="B8" s="39" t="s">
        <v>26</v>
      </c>
      <c r="C8" s="38">
        <v>208968</v>
      </c>
      <c r="D8" s="31">
        <v>90.2934771336721</v>
      </c>
      <c r="E8" s="32">
        <f t="shared" si="0"/>
        <v>10.4</v>
      </c>
      <c r="F8" s="33">
        <v>2305378</v>
      </c>
      <c r="G8" s="34">
        <v>95.31810561002888</v>
      </c>
      <c r="H8" s="40" t="s">
        <v>32</v>
      </c>
      <c r="I8" s="38">
        <v>162735</v>
      </c>
      <c r="J8" s="36">
        <v>106.33563993491855</v>
      </c>
      <c r="K8" s="37">
        <f t="shared" si="1"/>
        <v>8.3</v>
      </c>
      <c r="L8" s="38">
        <v>1528138</v>
      </c>
      <c r="M8" s="34">
        <v>95.22277812292226</v>
      </c>
    </row>
    <row r="9" spans="1:13" ht="33.75" customHeight="1">
      <c r="A9" s="28">
        <v>4</v>
      </c>
      <c r="B9" s="39" t="s">
        <v>28</v>
      </c>
      <c r="C9" s="38">
        <v>147784</v>
      </c>
      <c r="D9" s="31">
        <v>104.17521376558744</v>
      </c>
      <c r="E9" s="32">
        <f t="shared" si="0"/>
        <v>7.4</v>
      </c>
      <c r="F9" s="33">
        <v>1499686</v>
      </c>
      <c r="G9" s="34">
        <v>89.95404784997801</v>
      </c>
      <c r="H9" s="40" t="s">
        <v>31</v>
      </c>
      <c r="I9" s="38">
        <v>155117</v>
      </c>
      <c r="J9" s="36">
        <v>105.46652433759188</v>
      </c>
      <c r="K9" s="37">
        <f t="shared" si="1"/>
        <v>7.9</v>
      </c>
      <c r="L9" s="38">
        <v>1580774</v>
      </c>
      <c r="M9" s="34">
        <v>94.38313208123961</v>
      </c>
    </row>
    <row r="10" spans="1:13" ht="33.75" customHeight="1">
      <c r="A10" s="28">
        <v>5</v>
      </c>
      <c r="B10" s="39" t="s">
        <v>29</v>
      </c>
      <c r="C10" s="38">
        <v>105163</v>
      </c>
      <c r="D10" s="31">
        <v>112.75961528151572</v>
      </c>
      <c r="E10" s="32">
        <f t="shared" si="0"/>
        <v>5.3</v>
      </c>
      <c r="F10" s="33">
        <v>1127787</v>
      </c>
      <c r="G10" s="34">
        <v>91.40412060814671</v>
      </c>
      <c r="H10" s="40" t="s">
        <v>28</v>
      </c>
      <c r="I10" s="38">
        <v>142604</v>
      </c>
      <c r="J10" s="36">
        <v>101.01364991889383</v>
      </c>
      <c r="K10" s="37">
        <f t="shared" si="1"/>
        <v>7.3</v>
      </c>
      <c r="L10" s="38">
        <v>1523987</v>
      </c>
      <c r="M10" s="34">
        <v>89.14561041866037</v>
      </c>
    </row>
    <row r="11" spans="1:13" ht="33.75" customHeight="1">
      <c r="A11" s="28">
        <v>6</v>
      </c>
      <c r="B11" s="39" t="s">
        <v>31</v>
      </c>
      <c r="C11" s="38">
        <v>65701</v>
      </c>
      <c r="D11" s="31">
        <v>123.85198310963656</v>
      </c>
      <c r="E11" s="32">
        <f t="shared" si="0"/>
        <v>3.3</v>
      </c>
      <c r="F11" s="33">
        <v>616064</v>
      </c>
      <c r="G11" s="34">
        <v>103.58804489469924</v>
      </c>
      <c r="H11" s="40" t="s">
        <v>36</v>
      </c>
      <c r="I11" s="38">
        <v>115790</v>
      </c>
      <c r="J11" s="36">
        <v>100.17302534821351</v>
      </c>
      <c r="K11" s="37">
        <f t="shared" si="1"/>
        <v>5.9</v>
      </c>
      <c r="L11" s="38">
        <v>1188374</v>
      </c>
      <c r="M11" s="34">
        <v>91.36496118595606</v>
      </c>
    </row>
    <row r="12" spans="1:13" ht="33.75" customHeight="1">
      <c r="A12" s="28">
        <v>7</v>
      </c>
      <c r="B12" s="39" t="s">
        <v>32</v>
      </c>
      <c r="C12" s="38">
        <v>56929</v>
      </c>
      <c r="D12" s="31">
        <v>118.88443386375975</v>
      </c>
      <c r="E12" s="32">
        <f t="shared" si="0"/>
        <v>2.8</v>
      </c>
      <c r="F12" s="33">
        <v>604796</v>
      </c>
      <c r="G12" s="34">
        <v>116.49420992210553</v>
      </c>
      <c r="H12" s="40" t="s">
        <v>37</v>
      </c>
      <c r="I12" s="38">
        <v>83316</v>
      </c>
      <c r="J12" s="36">
        <v>99.2235137195122</v>
      </c>
      <c r="K12" s="37">
        <f t="shared" si="1"/>
        <v>4.2</v>
      </c>
      <c r="L12" s="38">
        <v>846945</v>
      </c>
      <c r="M12" s="34">
        <v>88.1251229097538</v>
      </c>
    </row>
    <row r="13" spans="1:13" ht="33.75" customHeight="1">
      <c r="A13" s="28">
        <v>8</v>
      </c>
      <c r="B13" s="39" t="s">
        <v>30</v>
      </c>
      <c r="C13" s="38">
        <v>50924</v>
      </c>
      <c r="D13" s="31">
        <v>94.04247460757156</v>
      </c>
      <c r="E13" s="32">
        <f t="shared" si="0"/>
        <v>2.5</v>
      </c>
      <c r="F13" s="33">
        <v>580903</v>
      </c>
      <c r="G13" s="34">
        <v>100.9099041977539</v>
      </c>
      <c r="H13" s="40" t="s">
        <v>38</v>
      </c>
      <c r="I13" s="38">
        <v>78309</v>
      </c>
      <c r="J13" s="36">
        <v>122.96495195025439</v>
      </c>
      <c r="K13" s="37">
        <f t="shared" si="1"/>
        <v>4</v>
      </c>
      <c r="L13" s="38">
        <v>790134</v>
      </c>
      <c r="M13" s="34">
        <v>99.25608248665922</v>
      </c>
    </row>
    <row r="14" spans="1:13" ht="33.75" customHeight="1">
      <c r="A14" s="28">
        <v>9</v>
      </c>
      <c r="B14" s="39" t="s">
        <v>33</v>
      </c>
      <c r="C14" s="38">
        <v>50922</v>
      </c>
      <c r="D14" s="31">
        <v>186.71897917277792</v>
      </c>
      <c r="E14" s="32">
        <f t="shared" si="0"/>
        <v>2.5</v>
      </c>
      <c r="F14" s="33">
        <v>500890</v>
      </c>
      <c r="G14" s="34">
        <v>121.42258034800906</v>
      </c>
      <c r="H14" s="40" t="s">
        <v>26</v>
      </c>
      <c r="I14" s="38">
        <v>65842</v>
      </c>
      <c r="J14" s="36">
        <v>92.87124802527646</v>
      </c>
      <c r="K14" s="37">
        <f t="shared" si="1"/>
        <v>3.3</v>
      </c>
      <c r="L14" s="38">
        <v>733602</v>
      </c>
      <c r="M14" s="34">
        <v>94.53305104074987</v>
      </c>
    </row>
    <row r="15" spans="1:13" ht="33.75" customHeight="1">
      <c r="A15" s="28">
        <v>10</v>
      </c>
      <c r="B15" s="39" t="s">
        <v>34</v>
      </c>
      <c r="C15" s="38">
        <v>23482</v>
      </c>
      <c r="D15" s="31">
        <v>97.6341940044073</v>
      </c>
      <c r="E15" s="32">
        <f t="shared" si="0"/>
        <v>1.2</v>
      </c>
      <c r="F15" s="33">
        <v>248086</v>
      </c>
      <c r="G15" s="34">
        <v>77.77088113957542</v>
      </c>
      <c r="H15" s="40" t="s">
        <v>39</v>
      </c>
      <c r="I15" s="38">
        <v>63930</v>
      </c>
      <c r="J15" s="36">
        <v>103.18280125246136</v>
      </c>
      <c r="K15" s="37">
        <f t="shared" si="1"/>
        <v>3.3</v>
      </c>
      <c r="L15" s="38">
        <v>644318</v>
      </c>
      <c r="M15" s="34">
        <v>77.26830648865352</v>
      </c>
    </row>
    <row r="16" spans="1:13" ht="33.75" customHeight="1">
      <c r="A16" s="41"/>
      <c r="B16" s="42" t="s">
        <v>12</v>
      </c>
      <c r="C16" s="38">
        <v>291253</v>
      </c>
      <c r="D16" s="31">
        <v>101.74599570313183</v>
      </c>
      <c r="E16" s="32">
        <f>IF(SUM(C16)=0,"- ",E5-SUM(E6:E15))</f>
        <v>14.700000000000003</v>
      </c>
      <c r="F16" s="33">
        <v>3048049</v>
      </c>
      <c r="G16" s="34">
        <v>94.80951153046158</v>
      </c>
      <c r="H16" s="35" t="s">
        <v>12</v>
      </c>
      <c r="I16" s="38">
        <v>680042</v>
      </c>
      <c r="J16" s="36">
        <v>93.5313324365883</v>
      </c>
      <c r="K16" s="32">
        <f>IF(SUM(I16)=0,"- ",K5-SUM(K6:K15))</f>
        <v>34.5</v>
      </c>
      <c r="L16" s="38">
        <v>7464157</v>
      </c>
      <c r="M16" s="34">
        <v>89.91303891126562</v>
      </c>
    </row>
    <row r="17" spans="1:7" ht="17.25" customHeight="1">
      <c r="A17" s="4"/>
      <c r="B17" s="4"/>
      <c r="C17" s="5"/>
      <c r="D17" s="4"/>
      <c r="E17" s="6"/>
      <c r="F17" s="5"/>
      <c r="G17" s="4"/>
    </row>
    <row r="18" ht="15" customHeight="1"/>
    <row r="19" spans="1:7" s="4" customFormat="1" ht="15" customHeight="1">
      <c r="A19" s="8"/>
      <c r="B19" s="8"/>
      <c r="C19" s="8"/>
      <c r="D19" s="8"/>
      <c r="E19" s="8"/>
      <c r="F19" s="8"/>
      <c r="G19" s="8"/>
    </row>
    <row r="20" spans="1:7" s="4" customFormat="1" ht="15" customHeight="1">
      <c r="A20" s="15"/>
      <c r="B20" s="15"/>
      <c r="C20" s="8"/>
      <c r="D20" s="7"/>
      <c r="E20" s="9"/>
      <c r="F20" s="8"/>
      <c r="G20" s="7"/>
    </row>
    <row r="21" spans="1:7" s="4" customFormat="1" ht="15" customHeight="1">
      <c r="A21" s="15"/>
      <c r="B21" s="15"/>
      <c r="C21" s="11"/>
      <c r="D21" s="10"/>
      <c r="E21" s="12"/>
      <c r="F21" s="11"/>
      <c r="G21" s="10"/>
    </row>
    <row r="22" spans="1:7" s="4" customFormat="1" ht="15" customHeight="1">
      <c r="A22" s="10"/>
      <c r="B22" s="10"/>
      <c r="C22" s="11"/>
      <c r="D22" s="10"/>
      <c r="E22" s="12"/>
      <c r="F22" s="11"/>
      <c r="G22" s="10"/>
    </row>
    <row r="23" spans="1:7" s="4" customFormat="1" ht="15" customHeight="1">
      <c r="A23" s="10"/>
      <c r="B23" s="10"/>
      <c r="C23" s="11"/>
      <c r="D23" s="10"/>
      <c r="E23" s="12"/>
      <c r="F23" s="11"/>
      <c r="G23" s="10"/>
    </row>
    <row r="24" spans="1:7" s="4" customFormat="1" ht="15" customHeight="1">
      <c r="A24" s="10"/>
      <c r="B24" s="10"/>
      <c r="C24" s="11"/>
      <c r="D24" s="10"/>
      <c r="E24" s="12"/>
      <c r="F24" s="11"/>
      <c r="G24" s="10"/>
    </row>
    <row r="25" spans="1:7" s="4" customFormat="1" ht="15" customHeight="1">
      <c r="A25" s="10"/>
      <c r="B25" s="10"/>
      <c r="C25" s="11"/>
      <c r="D25" s="10"/>
      <c r="E25" s="12"/>
      <c r="F25" s="11"/>
      <c r="G25" s="10"/>
    </row>
    <row r="26" spans="1:7" s="4" customFormat="1" ht="15" customHeight="1">
      <c r="A26" s="10"/>
      <c r="B26" s="10"/>
      <c r="C26" s="11"/>
      <c r="D26" s="10"/>
      <c r="E26" s="12"/>
      <c r="F26" s="11"/>
      <c r="G26" s="10"/>
    </row>
    <row r="27" spans="1:7" s="4" customFormat="1" ht="15" customHeight="1">
      <c r="A27" s="10"/>
      <c r="B27" s="10"/>
      <c r="C27" s="11"/>
      <c r="D27" s="10"/>
      <c r="E27" s="12"/>
      <c r="F27" s="11"/>
      <c r="G27" s="10"/>
    </row>
    <row r="28" spans="1:7" s="4" customFormat="1" ht="15" customHeight="1">
      <c r="A28" s="10"/>
      <c r="B28" s="10"/>
      <c r="C28" s="11"/>
      <c r="D28" s="10"/>
      <c r="E28" s="12"/>
      <c r="F28" s="11"/>
      <c r="G28" s="10"/>
    </row>
    <row r="29" spans="1:7" s="4" customFormat="1" ht="15" customHeight="1">
      <c r="A29" s="10"/>
      <c r="B29" s="10"/>
      <c r="C29" s="11"/>
      <c r="D29" s="10"/>
      <c r="E29" s="12"/>
      <c r="F29" s="11"/>
      <c r="G29" s="10"/>
    </row>
    <row r="30" spans="1:7" s="4" customFormat="1" ht="15" customHeight="1">
      <c r="A30" s="10"/>
      <c r="B30" s="10"/>
      <c r="C30" s="11"/>
      <c r="D30" s="10"/>
      <c r="E30" s="12"/>
      <c r="F30" s="11"/>
      <c r="G30" s="10"/>
    </row>
    <row r="31" spans="1:7" s="4" customFormat="1" ht="15" customHeight="1">
      <c r="A31" s="10"/>
      <c r="B31" s="10"/>
      <c r="C31" s="11"/>
      <c r="D31" s="10"/>
      <c r="E31" s="12"/>
      <c r="F31" s="11"/>
      <c r="G31" s="10"/>
    </row>
    <row r="32" spans="1:7" s="4" customFormat="1" ht="15" customHeight="1">
      <c r="A32" s="10"/>
      <c r="B32" s="10"/>
      <c r="C32" s="11"/>
      <c r="D32" s="10"/>
      <c r="E32" s="12"/>
      <c r="F32" s="11"/>
      <c r="G32" s="10"/>
    </row>
    <row r="33" spans="1:7" s="4" customFormat="1" ht="15" customHeight="1">
      <c r="A33" s="10"/>
      <c r="B33" s="10"/>
      <c r="C33" s="11"/>
      <c r="D33" s="10"/>
      <c r="E33" s="12"/>
      <c r="F33" s="11"/>
      <c r="G33" s="10"/>
    </row>
    <row r="34" spans="1:7" s="4" customFormat="1" ht="15" customHeight="1">
      <c r="A34" s="10"/>
      <c r="B34" s="10"/>
      <c r="C34" s="11"/>
      <c r="D34" s="10"/>
      <c r="E34" s="12"/>
      <c r="F34" s="11"/>
      <c r="G34" s="10"/>
    </row>
    <row r="35" spans="1:7" s="4" customFormat="1" ht="15" customHeight="1">
      <c r="A35" s="10"/>
      <c r="B35" s="10"/>
      <c r="C35" s="11"/>
      <c r="D35" s="10"/>
      <c r="E35" s="12"/>
      <c r="F35" s="11"/>
      <c r="G35" s="10"/>
    </row>
    <row r="36" spans="1:7" s="4" customFormat="1" ht="15" customHeight="1">
      <c r="A36" s="10"/>
      <c r="B36" s="10"/>
      <c r="C36" s="11"/>
      <c r="D36" s="10"/>
      <c r="E36" s="12"/>
      <c r="F36" s="11"/>
      <c r="G36" s="10"/>
    </row>
    <row r="37" spans="1:7" s="4" customFormat="1" ht="15" customHeight="1">
      <c r="A37" s="10"/>
      <c r="B37" s="10"/>
      <c r="C37" s="11"/>
      <c r="D37" s="10"/>
      <c r="E37" s="12"/>
      <c r="F37" s="11"/>
      <c r="G37" s="10"/>
    </row>
    <row r="38" spans="1:7" s="4" customFormat="1" ht="15" customHeight="1">
      <c r="A38" s="10"/>
      <c r="B38" s="10"/>
      <c r="C38" s="11"/>
      <c r="D38" s="10"/>
      <c r="E38" s="12"/>
      <c r="F38" s="11"/>
      <c r="G38" s="10"/>
    </row>
    <row r="39" spans="1:7" s="4" customFormat="1" ht="15" customHeight="1">
      <c r="A39" s="10"/>
      <c r="B39" s="10"/>
      <c r="C39" s="11"/>
      <c r="D39" s="10"/>
      <c r="E39" s="12"/>
      <c r="F39" s="11"/>
      <c r="G39" s="10"/>
    </row>
    <row r="40" spans="1:7" s="4" customFormat="1" ht="15" customHeight="1">
      <c r="A40" s="10"/>
      <c r="B40" s="10"/>
      <c r="C40" s="11"/>
      <c r="D40" s="10"/>
      <c r="E40" s="12"/>
      <c r="F40" s="11"/>
      <c r="G40" s="10"/>
    </row>
    <row r="41" spans="1:7" s="4" customFormat="1" ht="15" customHeight="1">
      <c r="A41" s="10"/>
      <c r="B41" s="10"/>
      <c r="C41" s="11"/>
      <c r="D41" s="10"/>
      <c r="E41" s="12"/>
      <c r="F41" s="11"/>
      <c r="G41" s="10"/>
    </row>
    <row r="42" spans="3:7" s="4" customFormat="1" ht="15" customHeight="1">
      <c r="C42" s="11"/>
      <c r="D42" s="10"/>
      <c r="E42" s="12"/>
      <c r="F42" s="11"/>
      <c r="G42" s="10"/>
    </row>
    <row r="43" spans="3:6" s="4" customFormat="1" ht="13.5">
      <c r="C43" s="5"/>
      <c r="E43" s="6"/>
      <c r="F43" s="5"/>
    </row>
  </sheetData>
  <sheetProtection/>
  <mergeCells count="6">
    <mergeCell ref="A1:M1"/>
    <mergeCell ref="B3:G3"/>
    <mergeCell ref="F2:G2"/>
    <mergeCell ref="A4:A5"/>
    <mergeCell ref="K2:M2"/>
    <mergeCell ref="H3:M3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17 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2.625" style="1" customWidth="1"/>
    <col min="2" max="2" width="17.125" style="1" customWidth="1"/>
    <col min="3" max="3" width="12.625" style="2" customWidth="1"/>
    <col min="4" max="4" width="7.625" style="1" customWidth="1"/>
    <col min="5" max="5" width="7.625" style="3" customWidth="1"/>
    <col min="6" max="6" width="13.125" style="2" customWidth="1"/>
    <col min="7" max="7" width="7.625" style="1" customWidth="1"/>
    <col min="8" max="8" width="17.125" style="1" customWidth="1"/>
    <col min="9" max="9" width="12.625" style="1" customWidth="1"/>
    <col min="10" max="11" width="7.625" style="1" customWidth="1"/>
    <col min="12" max="12" width="13.125" style="1" customWidth="1"/>
    <col min="13" max="13" width="7.625" style="1" customWidth="1"/>
    <col min="14" max="14" width="3.875" style="1" customWidth="1"/>
    <col min="15" max="16384" width="9.00390625" style="1" customWidth="1"/>
  </cols>
  <sheetData>
    <row r="1" spans="1:13" s="17" customFormat="1" ht="18.75">
      <c r="A1" s="43" t="s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31.5" customHeight="1">
      <c r="A2" s="21" t="s">
        <v>41</v>
      </c>
      <c r="B2" s="20"/>
      <c r="C2" s="16"/>
      <c r="D2" s="13"/>
      <c r="E2" s="14"/>
      <c r="F2" s="47"/>
      <c r="G2" s="47"/>
      <c r="K2" s="47" t="s">
        <v>0</v>
      </c>
      <c r="L2" s="47"/>
      <c r="M2" s="47"/>
    </row>
    <row r="3" spans="1:13" s="19" customFormat="1" ht="33.75" customHeight="1">
      <c r="A3" s="18" t="s">
        <v>2</v>
      </c>
      <c r="B3" s="44" t="s">
        <v>3</v>
      </c>
      <c r="C3" s="45"/>
      <c r="D3" s="45"/>
      <c r="E3" s="45"/>
      <c r="F3" s="45"/>
      <c r="G3" s="46"/>
      <c r="H3" s="44" t="s">
        <v>4</v>
      </c>
      <c r="I3" s="44"/>
      <c r="J3" s="44"/>
      <c r="K3" s="44"/>
      <c r="L3" s="44"/>
      <c r="M3" s="50"/>
    </row>
    <row r="4" spans="1:13" ht="33.75" customHeight="1">
      <c r="A4" s="48" t="s">
        <v>5</v>
      </c>
      <c r="B4" s="22" t="s">
        <v>6</v>
      </c>
      <c r="C4" s="23" t="s">
        <v>7</v>
      </c>
      <c r="D4" s="24" t="s">
        <v>8</v>
      </c>
      <c r="E4" s="25" t="s">
        <v>9</v>
      </c>
      <c r="F4" s="26" t="s">
        <v>10</v>
      </c>
      <c r="G4" s="27" t="s">
        <v>8</v>
      </c>
      <c r="H4" s="28" t="s">
        <v>6</v>
      </c>
      <c r="I4" s="23" t="s">
        <v>7</v>
      </c>
      <c r="J4" s="24" t="s">
        <v>8</v>
      </c>
      <c r="K4" s="25" t="s">
        <v>9</v>
      </c>
      <c r="L4" s="26" t="s">
        <v>10</v>
      </c>
      <c r="M4" s="27" t="s">
        <v>8</v>
      </c>
    </row>
    <row r="5" spans="1:13" ht="33.75" customHeight="1">
      <c r="A5" s="49"/>
      <c r="B5" s="29" t="s">
        <v>11</v>
      </c>
      <c r="C5" s="30">
        <f>IF(SUM(C6:C16)=0,"- ",SUM(C6:C16))</f>
        <v>2078668</v>
      </c>
      <c r="D5" s="31">
        <v>109.27182013687707</v>
      </c>
      <c r="E5" s="32">
        <f aca="true" t="shared" si="0" ref="E5:E15">IF(OR(SUM(C5)=0,SUM($C$5)=0),"- ",ROUND(C5/$C$5*100,1))</f>
        <v>100</v>
      </c>
      <c r="F5" s="33">
        <f>IF(SUM(F6:F16)=0,"- ",SUM(F6:F16))</f>
        <v>22350516</v>
      </c>
      <c r="G5" s="34">
        <v>103.54275758527001</v>
      </c>
      <c r="H5" s="35" t="s">
        <v>11</v>
      </c>
      <c r="I5" s="30">
        <f>IF(SUM(I6:I16)=0,"- ",SUM(I6:I16))</f>
        <v>1806844</v>
      </c>
      <c r="J5" s="36">
        <v>98.44796219097502</v>
      </c>
      <c r="K5" s="37">
        <f aca="true" t="shared" si="1" ref="K5:K15">IF(OR(SUM(I5)=0,SUM($I$5)=0),"- ",ROUND(I5/$I$5*100,1))</f>
        <v>100</v>
      </c>
      <c r="L5" s="38">
        <f>IF(SUM(L6:L16)=0,"- ",SUM(L6:L16))</f>
        <v>22575442</v>
      </c>
      <c r="M5" s="34">
        <v>93.11818716649029</v>
      </c>
    </row>
    <row r="6" spans="1:13" ht="33.75" customHeight="1">
      <c r="A6" s="28">
        <v>1</v>
      </c>
      <c r="B6" s="39" t="s">
        <v>25</v>
      </c>
      <c r="C6" s="38">
        <v>719255</v>
      </c>
      <c r="D6" s="31">
        <v>104.37342280048236</v>
      </c>
      <c r="E6" s="32">
        <f t="shared" si="0"/>
        <v>34.6</v>
      </c>
      <c r="F6" s="33">
        <v>7974290</v>
      </c>
      <c r="G6" s="34">
        <v>93.84320798883337</v>
      </c>
      <c r="H6" s="40" t="s">
        <v>25</v>
      </c>
      <c r="I6" s="38">
        <v>199932</v>
      </c>
      <c r="J6" s="36">
        <v>129.53661949930026</v>
      </c>
      <c r="K6" s="37">
        <f t="shared" si="1"/>
        <v>11.1</v>
      </c>
      <c r="L6" s="38">
        <v>2174324</v>
      </c>
      <c r="M6" s="34">
        <v>110.06025584437147</v>
      </c>
    </row>
    <row r="7" spans="1:13" ht="33.75" customHeight="1">
      <c r="A7" s="28">
        <v>2</v>
      </c>
      <c r="B7" s="39" t="s">
        <v>27</v>
      </c>
      <c r="C7" s="38">
        <v>309496</v>
      </c>
      <c r="D7" s="31">
        <v>163.79089533123764</v>
      </c>
      <c r="E7" s="32">
        <f t="shared" si="0"/>
        <v>14.9</v>
      </c>
      <c r="F7" s="33">
        <v>2794670</v>
      </c>
      <c r="G7" s="34">
        <v>252.11526681816417</v>
      </c>
      <c r="H7" s="40" t="s">
        <v>35</v>
      </c>
      <c r="I7" s="38">
        <v>187111</v>
      </c>
      <c r="J7" s="36">
        <v>95.69720341236881</v>
      </c>
      <c r="K7" s="37">
        <f t="shared" si="1"/>
        <v>10.4</v>
      </c>
      <c r="L7" s="38">
        <v>2680888</v>
      </c>
      <c r="M7" s="34">
        <v>94.91952216061577</v>
      </c>
    </row>
    <row r="8" spans="1:13" ht="33.75" customHeight="1">
      <c r="A8" s="28">
        <v>3</v>
      </c>
      <c r="B8" s="39" t="s">
        <v>26</v>
      </c>
      <c r="C8" s="38">
        <v>224639</v>
      </c>
      <c r="D8" s="31">
        <v>99.053292531285</v>
      </c>
      <c r="E8" s="32">
        <f t="shared" si="0"/>
        <v>10.8</v>
      </c>
      <c r="F8" s="33">
        <v>2530017</v>
      </c>
      <c r="G8" s="34">
        <v>95.63831721542405</v>
      </c>
      <c r="H8" s="40" t="s">
        <v>32</v>
      </c>
      <c r="I8" s="38">
        <v>145208</v>
      </c>
      <c r="J8" s="36">
        <v>103.8409004769839</v>
      </c>
      <c r="K8" s="37">
        <f t="shared" si="1"/>
        <v>8</v>
      </c>
      <c r="L8" s="38">
        <v>1673346</v>
      </c>
      <c r="M8" s="34">
        <v>95.91354090242113</v>
      </c>
    </row>
    <row r="9" spans="1:13" ht="33.75" customHeight="1">
      <c r="A9" s="28">
        <v>4</v>
      </c>
      <c r="B9" s="39" t="s">
        <v>28</v>
      </c>
      <c r="C9" s="38">
        <v>159830</v>
      </c>
      <c r="D9" s="31">
        <v>106.09852432572373</v>
      </c>
      <c r="E9" s="32">
        <f t="shared" si="0"/>
        <v>7.7</v>
      </c>
      <c r="F9" s="33">
        <v>1659516</v>
      </c>
      <c r="G9" s="34">
        <v>91.29194878238233</v>
      </c>
      <c r="H9" s="40" t="s">
        <v>31</v>
      </c>
      <c r="I9" s="38">
        <v>142725</v>
      </c>
      <c r="J9" s="36">
        <v>106.25744490768314</v>
      </c>
      <c r="K9" s="37">
        <f t="shared" si="1"/>
        <v>7.9</v>
      </c>
      <c r="L9" s="38">
        <v>1723499</v>
      </c>
      <c r="M9" s="34">
        <v>95.26472942258542</v>
      </c>
    </row>
    <row r="10" spans="1:13" ht="33.75" customHeight="1">
      <c r="A10" s="28">
        <v>5</v>
      </c>
      <c r="B10" s="39" t="s">
        <v>29</v>
      </c>
      <c r="C10" s="38">
        <v>108617</v>
      </c>
      <c r="D10" s="31">
        <v>99.63765457013906</v>
      </c>
      <c r="E10" s="32">
        <f t="shared" si="0"/>
        <v>5.2</v>
      </c>
      <c r="F10" s="33">
        <v>1236404</v>
      </c>
      <c r="G10" s="34">
        <v>92.07251096354867</v>
      </c>
      <c r="H10" s="40" t="s">
        <v>28</v>
      </c>
      <c r="I10" s="38">
        <v>131319</v>
      </c>
      <c r="J10" s="36">
        <v>100.70784379888953</v>
      </c>
      <c r="K10" s="37">
        <f t="shared" si="1"/>
        <v>7.3</v>
      </c>
      <c r="L10" s="38">
        <v>1655306</v>
      </c>
      <c r="M10" s="34">
        <v>89.96502067454227</v>
      </c>
    </row>
    <row r="11" spans="1:13" ht="33.75" customHeight="1">
      <c r="A11" s="28">
        <v>6</v>
      </c>
      <c r="B11" s="39" t="s">
        <v>31</v>
      </c>
      <c r="C11" s="38">
        <v>64979</v>
      </c>
      <c r="D11" s="31">
        <v>119.61159687068567</v>
      </c>
      <c r="E11" s="32">
        <f t="shared" si="0"/>
        <v>3.1</v>
      </c>
      <c r="F11" s="33">
        <v>681043</v>
      </c>
      <c r="G11" s="34">
        <v>104.92920422155458</v>
      </c>
      <c r="H11" s="40" t="s">
        <v>36</v>
      </c>
      <c r="I11" s="38">
        <v>104147</v>
      </c>
      <c r="J11" s="36">
        <v>89.62736660929433</v>
      </c>
      <c r="K11" s="37">
        <f t="shared" si="1"/>
        <v>5.8</v>
      </c>
      <c r="L11" s="38">
        <v>1292521</v>
      </c>
      <c r="M11" s="34">
        <v>91.22245991040936</v>
      </c>
    </row>
    <row r="12" spans="1:13" ht="33.75" customHeight="1">
      <c r="A12" s="28">
        <v>7</v>
      </c>
      <c r="B12" s="39" t="s">
        <v>32</v>
      </c>
      <c r="C12" s="38">
        <v>61079</v>
      </c>
      <c r="D12" s="31">
        <v>114.07679952187068</v>
      </c>
      <c r="E12" s="32">
        <f t="shared" si="0"/>
        <v>2.9</v>
      </c>
      <c r="F12" s="33">
        <v>665875</v>
      </c>
      <c r="G12" s="34">
        <v>116.26820742230744</v>
      </c>
      <c r="H12" s="40" t="s">
        <v>37</v>
      </c>
      <c r="I12" s="38">
        <v>74937</v>
      </c>
      <c r="J12" s="36">
        <v>91.87058650451158</v>
      </c>
      <c r="K12" s="37">
        <f t="shared" si="1"/>
        <v>4.1</v>
      </c>
      <c r="L12" s="38">
        <v>921882</v>
      </c>
      <c r="M12" s="34">
        <v>88.41813897235764</v>
      </c>
    </row>
    <row r="13" spans="1:13" ht="33.75" customHeight="1">
      <c r="A13" s="28">
        <v>8</v>
      </c>
      <c r="B13" s="39" t="s">
        <v>33</v>
      </c>
      <c r="C13" s="38">
        <v>54427</v>
      </c>
      <c r="D13" s="31">
        <v>113.83543880197439</v>
      </c>
      <c r="E13" s="32">
        <f t="shared" si="0"/>
        <v>2.6</v>
      </c>
      <c r="F13" s="33">
        <v>555317</v>
      </c>
      <c r="G13" s="34">
        <v>120.63454478309039</v>
      </c>
      <c r="H13" s="40" t="s">
        <v>38</v>
      </c>
      <c r="I13" s="38">
        <v>69545</v>
      </c>
      <c r="J13" s="36">
        <v>105.69470196662512</v>
      </c>
      <c r="K13" s="37">
        <f t="shared" si="1"/>
        <v>3.8</v>
      </c>
      <c r="L13" s="38">
        <v>859679</v>
      </c>
      <c r="M13" s="34">
        <v>99.74763707077997</v>
      </c>
    </row>
    <row r="14" spans="1:13" ht="33.75" customHeight="1">
      <c r="A14" s="28">
        <v>9</v>
      </c>
      <c r="B14" s="39" t="s">
        <v>30</v>
      </c>
      <c r="C14" s="38">
        <v>52888</v>
      </c>
      <c r="D14" s="31">
        <v>99.42474715193444</v>
      </c>
      <c r="E14" s="32">
        <f t="shared" si="0"/>
        <v>2.5</v>
      </c>
      <c r="F14" s="33">
        <v>633791</v>
      </c>
      <c r="G14" s="34">
        <v>100.7842775566542</v>
      </c>
      <c r="H14" s="40" t="s">
        <v>39</v>
      </c>
      <c r="I14" s="38">
        <v>62015</v>
      </c>
      <c r="J14" s="36">
        <v>94.26777733864348</v>
      </c>
      <c r="K14" s="37">
        <f t="shared" si="1"/>
        <v>3.4</v>
      </c>
      <c r="L14" s="38">
        <v>706333</v>
      </c>
      <c r="M14" s="34">
        <v>78.51136599837494</v>
      </c>
    </row>
    <row r="15" spans="1:13" ht="33.75" customHeight="1">
      <c r="A15" s="28">
        <v>10</v>
      </c>
      <c r="B15" s="39" t="s">
        <v>40</v>
      </c>
      <c r="C15" s="38">
        <v>27013</v>
      </c>
      <c r="D15" s="31">
        <v>95.34785217606155</v>
      </c>
      <c r="E15" s="32">
        <f t="shared" si="0"/>
        <v>1.3</v>
      </c>
      <c r="F15" s="33">
        <v>281924</v>
      </c>
      <c r="G15" s="34">
        <v>104.8391475246457</v>
      </c>
      <c r="H15" s="40" t="s">
        <v>26</v>
      </c>
      <c r="I15" s="38">
        <v>56991</v>
      </c>
      <c r="J15" s="36">
        <v>82.13734957123297</v>
      </c>
      <c r="K15" s="37">
        <f t="shared" si="1"/>
        <v>3.2</v>
      </c>
      <c r="L15" s="38">
        <v>790593</v>
      </c>
      <c r="M15" s="34">
        <v>93.51570595165434</v>
      </c>
    </row>
    <row r="16" spans="1:13" ht="33.75" customHeight="1">
      <c r="A16" s="41"/>
      <c r="B16" s="42" t="s">
        <v>12</v>
      </c>
      <c r="C16" s="38">
        <v>296445</v>
      </c>
      <c r="D16" s="31">
        <v>98.62727941152008</v>
      </c>
      <c r="E16" s="32">
        <f>IF(SUM(C16)=0,"- ",E5-SUM(E6:E15))</f>
        <v>14.400000000000006</v>
      </c>
      <c r="F16" s="33">
        <v>3337669</v>
      </c>
      <c r="G16" s="34">
        <v>92.87023645025774</v>
      </c>
      <c r="H16" s="35" t="s">
        <v>12</v>
      </c>
      <c r="I16" s="38">
        <v>632914</v>
      </c>
      <c r="J16" s="36">
        <v>92.77937643200899</v>
      </c>
      <c r="K16" s="32">
        <f>IF(SUM(I16)=0,"- ",K5-SUM(K6:K15))</f>
        <v>35.000000000000014</v>
      </c>
      <c r="L16" s="38">
        <v>8097071</v>
      </c>
      <c r="M16" s="34">
        <v>90.13069225374846</v>
      </c>
    </row>
    <row r="17" spans="1:7" ht="17.25" customHeight="1">
      <c r="A17" s="4"/>
      <c r="B17" s="4"/>
      <c r="C17" s="5"/>
      <c r="D17" s="4"/>
      <c r="E17" s="6"/>
      <c r="F17" s="5"/>
      <c r="G17" s="4"/>
    </row>
    <row r="18" ht="15" customHeight="1"/>
    <row r="19" spans="1:7" s="4" customFormat="1" ht="15" customHeight="1">
      <c r="A19" s="8"/>
      <c r="B19" s="8"/>
      <c r="C19" s="8"/>
      <c r="D19" s="8"/>
      <c r="E19" s="8"/>
      <c r="F19" s="8"/>
      <c r="G19" s="8"/>
    </row>
    <row r="20" spans="1:7" s="4" customFormat="1" ht="15" customHeight="1">
      <c r="A20" s="15"/>
      <c r="B20" s="15"/>
      <c r="C20" s="8"/>
      <c r="D20" s="7"/>
      <c r="E20" s="9"/>
      <c r="F20" s="8"/>
      <c r="G20" s="7"/>
    </row>
    <row r="21" spans="1:7" s="4" customFormat="1" ht="15" customHeight="1">
      <c r="A21" s="15"/>
      <c r="B21" s="15"/>
      <c r="C21" s="11"/>
      <c r="D21" s="10"/>
      <c r="E21" s="12"/>
      <c r="F21" s="11"/>
      <c r="G21" s="10"/>
    </row>
    <row r="22" spans="1:7" s="4" customFormat="1" ht="15" customHeight="1">
      <c r="A22" s="10"/>
      <c r="B22" s="10"/>
      <c r="C22" s="11"/>
      <c r="D22" s="10"/>
      <c r="E22" s="12"/>
      <c r="F22" s="11"/>
      <c r="G22" s="10"/>
    </row>
    <row r="23" spans="1:7" s="4" customFormat="1" ht="15" customHeight="1">
      <c r="A23" s="10"/>
      <c r="B23" s="10"/>
      <c r="C23" s="11"/>
      <c r="D23" s="10"/>
      <c r="E23" s="12"/>
      <c r="F23" s="11"/>
      <c r="G23" s="10"/>
    </row>
    <row r="24" spans="1:7" s="4" customFormat="1" ht="15" customHeight="1">
      <c r="A24" s="10"/>
      <c r="B24" s="10"/>
      <c r="C24" s="11"/>
      <c r="D24" s="10"/>
      <c r="E24" s="12"/>
      <c r="F24" s="11"/>
      <c r="G24" s="10"/>
    </row>
    <row r="25" spans="1:7" s="4" customFormat="1" ht="15" customHeight="1">
      <c r="A25" s="10"/>
      <c r="B25" s="10"/>
      <c r="C25" s="11"/>
      <c r="D25" s="10"/>
      <c r="E25" s="12"/>
      <c r="F25" s="11"/>
      <c r="G25" s="10"/>
    </row>
    <row r="26" spans="1:7" s="4" customFormat="1" ht="15" customHeight="1">
      <c r="A26" s="10"/>
      <c r="B26" s="10"/>
      <c r="C26" s="11"/>
      <c r="D26" s="10"/>
      <c r="E26" s="12"/>
      <c r="F26" s="11"/>
      <c r="G26" s="10"/>
    </row>
    <row r="27" spans="1:7" s="4" customFormat="1" ht="15" customHeight="1">
      <c r="A27" s="10"/>
      <c r="B27" s="10"/>
      <c r="C27" s="11"/>
      <c r="D27" s="10"/>
      <c r="E27" s="12"/>
      <c r="F27" s="11"/>
      <c r="G27" s="10"/>
    </row>
    <row r="28" spans="1:7" s="4" customFormat="1" ht="15" customHeight="1">
      <c r="A28" s="10"/>
      <c r="B28" s="10"/>
      <c r="C28" s="11"/>
      <c r="D28" s="10"/>
      <c r="E28" s="12"/>
      <c r="F28" s="11"/>
      <c r="G28" s="10"/>
    </row>
    <row r="29" spans="1:7" s="4" customFormat="1" ht="15" customHeight="1">
      <c r="A29" s="10"/>
      <c r="B29" s="10"/>
      <c r="C29" s="11"/>
      <c r="D29" s="10"/>
      <c r="E29" s="12"/>
      <c r="F29" s="11"/>
      <c r="G29" s="10"/>
    </row>
    <row r="30" spans="1:7" s="4" customFormat="1" ht="15" customHeight="1">
      <c r="A30" s="10"/>
      <c r="B30" s="10"/>
      <c r="C30" s="11"/>
      <c r="D30" s="10"/>
      <c r="E30" s="12"/>
      <c r="F30" s="11"/>
      <c r="G30" s="10"/>
    </row>
    <row r="31" spans="1:7" s="4" customFormat="1" ht="15" customHeight="1">
      <c r="A31" s="10"/>
      <c r="B31" s="10"/>
      <c r="C31" s="11"/>
      <c r="D31" s="10"/>
      <c r="E31" s="12"/>
      <c r="F31" s="11"/>
      <c r="G31" s="10"/>
    </row>
    <row r="32" spans="1:7" s="4" customFormat="1" ht="15" customHeight="1">
      <c r="A32" s="10"/>
      <c r="B32" s="10"/>
      <c r="C32" s="11"/>
      <c r="D32" s="10"/>
      <c r="E32" s="12"/>
      <c r="F32" s="11"/>
      <c r="G32" s="10"/>
    </row>
    <row r="33" spans="1:7" s="4" customFormat="1" ht="15" customHeight="1">
      <c r="A33" s="10"/>
      <c r="B33" s="10"/>
      <c r="C33" s="11"/>
      <c r="D33" s="10"/>
      <c r="E33" s="12"/>
      <c r="F33" s="11"/>
      <c r="G33" s="10"/>
    </row>
    <row r="34" spans="1:7" s="4" customFormat="1" ht="15" customHeight="1">
      <c r="A34" s="10"/>
      <c r="B34" s="10"/>
      <c r="C34" s="11"/>
      <c r="D34" s="10"/>
      <c r="E34" s="12"/>
      <c r="F34" s="11"/>
      <c r="G34" s="10"/>
    </row>
    <row r="35" spans="1:7" s="4" customFormat="1" ht="15" customHeight="1">
      <c r="A35" s="10"/>
      <c r="B35" s="10"/>
      <c r="C35" s="11"/>
      <c r="D35" s="10"/>
      <c r="E35" s="12"/>
      <c r="F35" s="11"/>
      <c r="G35" s="10"/>
    </row>
    <row r="36" spans="1:7" s="4" customFormat="1" ht="15" customHeight="1">
      <c r="A36" s="10"/>
      <c r="B36" s="10"/>
      <c r="C36" s="11"/>
      <c r="D36" s="10"/>
      <c r="E36" s="12"/>
      <c r="F36" s="11"/>
      <c r="G36" s="10"/>
    </row>
    <row r="37" spans="1:7" s="4" customFormat="1" ht="15" customHeight="1">
      <c r="A37" s="10"/>
      <c r="B37" s="10"/>
      <c r="C37" s="11"/>
      <c r="D37" s="10"/>
      <c r="E37" s="12"/>
      <c r="F37" s="11"/>
      <c r="G37" s="10"/>
    </row>
    <row r="38" spans="1:7" s="4" customFormat="1" ht="15" customHeight="1">
      <c r="A38" s="10"/>
      <c r="B38" s="10"/>
      <c r="C38" s="11"/>
      <c r="D38" s="10"/>
      <c r="E38" s="12"/>
      <c r="F38" s="11"/>
      <c r="G38" s="10"/>
    </row>
    <row r="39" spans="1:7" s="4" customFormat="1" ht="15" customHeight="1">
      <c r="A39" s="10"/>
      <c r="B39" s="10"/>
      <c r="C39" s="11"/>
      <c r="D39" s="10"/>
      <c r="E39" s="12"/>
      <c r="F39" s="11"/>
      <c r="G39" s="10"/>
    </row>
    <row r="40" spans="1:7" s="4" customFormat="1" ht="15" customHeight="1">
      <c r="A40" s="10"/>
      <c r="B40" s="10"/>
      <c r="C40" s="11"/>
      <c r="D40" s="10"/>
      <c r="E40" s="12"/>
      <c r="F40" s="11"/>
      <c r="G40" s="10"/>
    </row>
    <row r="41" spans="1:7" s="4" customFormat="1" ht="15" customHeight="1">
      <c r="A41" s="10"/>
      <c r="B41" s="10"/>
      <c r="C41" s="11"/>
      <c r="D41" s="10"/>
      <c r="E41" s="12"/>
      <c r="F41" s="11"/>
      <c r="G41" s="10"/>
    </row>
    <row r="42" spans="3:7" s="4" customFormat="1" ht="15" customHeight="1">
      <c r="C42" s="11"/>
      <c r="D42" s="10"/>
      <c r="E42" s="12"/>
      <c r="F42" s="11"/>
      <c r="G42" s="10"/>
    </row>
    <row r="43" spans="3:6" s="4" customFormat="1" ht="13.5">
      <c r="C43" s="5"/>
      <c r="E43" s="6"/>
      <c r="F43" s="5"/>
    </row>
  </sheetData>
  <sheetProtection/>
  <mergeCells count="6">
    <mergeCell ref="A1:M1"/>
    <mergeCell ref="B3:G3"/>
    <mergeCell ref="F2:G2"/>
    <mergeCell ref="A4:A5"/>
    <mergeCell ref="K2:M2"/>
    <mergeCell ref="H3:M3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17 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2.625" style="1" customWidth="1"/>
    <col min="2" max="2" width="17.125" style="1" customWidth="1"/>
    <col min="3" max="3" width="12.625" style="2" customWidth="1"/>
    <col min="4" max="4" width="7.625" style="1" customWidth="1"/>
    <col min="5" max="5" width="7.625" style="3" customWidth="1"/>
    <col min="6" max="6" width="13.125" style="2" customWidth="1"/>
    <col min="7" max="7" width="7.625" style="1" customWidth="1"/>
    <col min="8" max="8" width="17.125" style="1" customWidth="1"/>
    <col min="9" max="9" width="12.625" style="1" customWidth="1"/>
    <col min="10" max="11" width="7.625" style="1" customWidth="1"/>
    <col min="12" max="12" width="13.125" style="1" customWidth="1"/>
    <col min="13" max="13" width="7.625" style="1" customWidth="1"/>
    <col min="14" max="14" width="3.875" style="1" customWidth="1"/>
    <col min="15" max="16384" width="9.00390625" style="1" customWidth="1"/>
  </cols>
  <sheetData>
    <row r="1" spans="1:13" s="17" customFormat="1" ht="18.75">
      <c r="A1" s="43" t="s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31.5" customHeight="1">
      <c r="A2" s="21" t="s">
        <v>52</v>
      </c>
      <c r="B2" s="20"/>
      <c r="C2" s="16"/>
      <c r="D2" s="13"/>
      <c r="E2" s="14"/>
      <c r="F2" s="47"/>
      <c r="G2" s="47"/>
      <c r="K2" s="47" t="s">
        <v>0</v>
      </c>
      <c r="L2" s="47"/>
      <c r="M2" s="47"/>
    </row>
    <row r="3" spans="1:13" s="19" customFormat="1" ht="33.75" customHeight="1">
      <c r="A3" s="18" t="s">
        <v>2</v>
      </c>
      <c r="B3" s="44" t="s">
        <v>3</v>
      </c>
      <c r="C3" s="45"/>
      <c r="D3" s="45"/>
      <c r="E3" s="45"/>
      <c r="F3" s="45"/>
      <c r="G3" s="46"/>
      <c r="H3" s="44" t="s">
        <v>4</v>
      </c>
      <c r="I3" s="44"/>
      <c r="J3" s="44"/>
      <c r="K3" s="44"/>
      <c r="L3" s="44"/>
      <c r="M3" s="50"/>
    </row>
    <row r="4" spans="1:13" ht="33.75" customHeight="1">
      <c r="A4" s="48" t="s">
        <v>5</v>
      </c>
      <c r="B4" s="22" t="s">
        <v>6</v>
      </c>
      <c r="C4" s="23" t="s">
        <v>7</v>
      </c>
      <c r="D4" s="24" t="s">
        <v>8</v>
      </c>
      <c r="E4" s="25" t="s">
        <v>9</v>
      </c>
      <c r="F4" s="26" t="s">
        <v>10</v>
      </c>
      <c r="G4" s="27" t="s">
        <v>8</v>
      </c>
      <c r="H4" s="28" t="s">
        <v>6</v>
      </c>
      <c r="I4" s="23" t="s">
        <v>7</v>
      </c>
      <c r="J4" s="24" t="s">
        <v>8</v>
      </c>
      <c r="K4" s="25" t="s">
        <v>9</v>
      </c>
      <c r="L4" s="26" t="s">
        <v>10</v>
      </c>
      <c r="M4" s="27" t="s">
        <v>8</v>
      </c>
    </row>
    <row r="5" spans="1:13" ht="33.75" customHeight="1">
      <c r="A5" s="49"/>
      <c r="B5" s="29" t="s">
        <v>11</v>
      </c>
      <c r="C5" s="30">
        <f>IF(SUM(C6:C16)=0,"- ",SUM(C6:C16))</f>
        <v>1799409</v>
      </c>
      <c r="D5" s="31">
        <v>102.04236829659168</v>
      </c>
      <c r="E5" s="32">
        <f aca="true" t="shared" si="0" ref="E5:E15">IF(OR(SUM(C5)=0,SUM($C$5)=0),"- ",ROUND(C5/$C$5*100,1))</f>
        <v>100</v>
      </c>
      <c r="F5" s="33">
        <f>IF(SUM(F6:F16)=0,"- ",SUM(F6:F16))</f>
        <v>3152472</v>
      </c>
      <c r="G5" s="34">
        <v>94.13677231479377</v>
      </c>
      <c r="H5" s="35" t="s">
        <v>11</v>
      </c>
      <c r="I5" s="30">
        <f>IF(SUM(I6:I16)=0,"- ",SUM(I6:I16))</f>
        <v>1595087</v>
      </c>
      <c r="J5" s="36">
        <v>89.62013809176264</v>
      </c>
      <c r="K5" s="37">
        <f aca="true" t="shared" si="1" ref="K5:K15">IF(OR(SUM(I5)=0,SUM($I$5)=0),"- ",ROUND(I5/$I$5*100,1))</f>
        <v>100</v>
      </c>
      <c r="L5" s="38">
        <f>IF(SUM(L6:L16)=0,"- ",SUM(L6:L16))</f>
        <v>3535801</v>
      </c>
      <c r="M5" s="34">
        <v>87.95330153138401</v>
      </c>
    </row>
    <row r="6" spans="1:13" ht="33.75" customHeight="1">
      <c r="A6" s="28">
        <v>1</v>
      </c>
      <c r="B6" s="39" t="s">
        <v>25</v>
      </c>
      <c r="C6" s="38">
        <v>627848</v>
      </c>
      <c r="D6" s="31">
        <v>84.1515523554736</v>
      </c>
      <c r="E6" s="32">
        <f t="shared" si="0"/>
        <v>34.9</v>
      </c>
      <c r="F6" s="33">
        <v>1132469</v>
      </c>
      <c r="G6" s="34">
        <v>77.54130171615752</v>
      </c>
      <c r="H6" s="40" t="s">
        <v>35</v>
      </c>
      <c r="I6" s="38">
        <v>171757</v>
      </c>
      <c r="J6" s="36">
        <v>94.47475825348455</v>
      </c>
      <c r="K6" s="37">
        <f t="shared" si="1"/>
        <v>10.8</v>
      </c>
      <c r="L6" s="38">
        <v>397405</v>
      </c>
      <c r="M6" s="34">
        <v>94.75989613263357</v>
      </c>
    </row>
    <row r="7" spans="1:13" ht="33.75" customHeight="1">
      <c r="A7" s="28">
        <v>2</v>
      </c>
      <c r="B7" s="39" t="s">
        <v>26</v>
      </c>
      <c r="C7" s="38">
        <v>210791</v>
      </c>
      <c r="D7" s="31">
        <v>102.23837886077914</v>
      </c>
      <c r="E7" s="32">
        <f t="shared" si="0"/>
        <v>11.7</v>
      </c>
      <c r="F7" s="33">
        <v>385270</v>
      </c>
      <c r="G7" s="34">
        <v>103.51794979270616</v>
      </c>
      <c r="H7" s="40" t="s">
        <v>25</v>
      </c>
      <c r="I7" s="38">
        <v>154282</v>
      </c>
      <c r="J7" s="36">
        <v>101.4299144681047</v>
      </c>
      <c r="K7" s="37">
        <f t="shared" si="1"/>
        <v>9.7</v>
      </c>
      <c r="L7" s="38">
        <v>323811</v>
      </c>
      <c r="M7" s="34">
        <v>94.02478011783188</v>
      </c>
    </row>
    <row r="8" spans="1:13" ht="33.75" customHeight="1">
      <c r="A8" s="28">
        <v>3</v>
      </c>
      <c r="B8" s="39" t="s">
        <v>27</v>
      </c>
      <c r="C8" s="38">
        <v>185491</v>
      </c>
      <c r="D8" s="31">
        <v>308.4884165710389</v>
      </c>
      <c r="E8" s="32">
        <f t="shared" si="0"/>
        <v>10.3</v>
      </c>
      <c r="F8" s="33">
        <v>312031</v>
      </c>
      <c r="G8" s="34">
        <v>294.3022334565759</v>
      </c>
      <c r="H8" s="40" t="s">
        <v>28</v>
      </c>
      <c r="I8" s="38">
        <v>130377</v>
      </c>
      <c r="J8" s="36">
        <v>96.48621646623496</v>
      </c>
      <c r="K8" s="37">
        <f t="shared" si="1"/>
        <v>8.2</v>
      </c>
      <c r="L8" s="38">
        <v>267579</v>
      </c>
      <c r="M8" s="34">
        <v>91.43373609250703</v>
      </c>
    </row>
    <row r="9" spans="1:13" ht="33.75" customHeight="1">
      <c r="A9" s="28">
        <v>4</v>
      </c>
      <c r="B9" s="39" t="s">
        <v>28</v>
      </c>
      <c r="C9" s="38">
        <v>139465</v>
      </c>
      <c r="D9" s="31">
        <v>82.1711592281632</v>
      </c>
      <c r="E9" s="32">
        <f t="shared" si="0"/>
        <v>7.8</v>
      </c>
      <c r="F9" s="33">
        <v>233771</v>
      </c>
      <c r="G9" s="34">
        <v>77.70169881372213</v>
      </c>
      <c r="H9" s="40" t="s">
        <v>31</v>
      </c>
      <c r="I9" s="38">
        <v>124737</v>
      </c>
      <c r="J9" s="36">
        <v>95.65940934223947</v>
      </c>
      <c r="K9" s="37">
        <f t="shared" si="1"/>
        <v>7.8</v>
      </c>
      <c r="L9" s="38">
        <v>264567</v>
      </c>
      <c r="M9" s="34">
        <v>88.90528020753874</v>
      </c>
    </row>
    <row r="10" spans="1:13" ht="33.75" customHeight="1">
      <c r="A10" s="28">
        <v>5</v>
      </c>
      <c r="B10" s="39" t="s">
        <v>29</v>
      </c>
      <c r="C10" s="38">
        <v>112343</v>
      </c>
      <c r="D10" s="31">
        <v>128.59334043015923</v>
      </c>
      <c r="E10" s="32">
        <f t="shared" si="0"/>
        <v>6.2</v>
      </c>
      <c r="F10" s="33">
        <v>198508</v>
      </c>
      <c r="G10" s="34">
        <v>106.60723396256813</v>
      </c>
      <c r="H10" s="40" t="s">
        <v>32</v>
      </c>
      <c r="I10" s="38">
        <v>110563</v>
      </c>
      <c r="J10" s="36">
        <v>81.14894272901422</v>
      </c>
      <c r="K10" s="37">
        <f t="shared" si="1"/>
        <v>6.9</v>
      </c>
      <c r="L10" s="38">
        <v>236374</v>
      </c>
      <c r="M10" s="34">
        <v>77.71600290645108</v>
      </c>
    </row>
    <row r="11" spans="1:13" ht="33.75" customHeight="1">
      <c r="A11" s="28">
        <v>6</v>
      </c>
      <c r="B11" s="39" t="s">
        <v>32</v>
      </c>
      <c r="C11" s="38">
        <v>59629</v>
      </c>
      <c r="D11" s="31">
        <v>141.35454200644796</v>
      </c>
      <c r="E11" s="32">
        <f t="shared" si="0"/>
        <v>3.3</v>
      </c>
      <c r="F11" s="33">
        <v>98478</v>
      </c>
      <c r="G11" s="34">
        <v>123.23768286425809</v>
      </c>
      <c r="H11" s="40" t="s">
        <v>36</v>
      </c>
      <c r="I11" s="38">
        <v>83866</v>
      </c>
      <c r="J11" s="36">
        <v>84.80221646982689</v>
      </c>
      <c r="K11" s="37">
        <f t="shared" si="1"/>
        <v>5.3</v>
      </c>
      <c r="L11" s="38">
        <v>208794</v>
      </c>
      <c r="M11" s="34">
        <v>81.32887725530522</v>
      </c>
    </row>
    <row r="12" spans="1:13" ht="33.75" customHeight="1">
      <c r="A12" s="28">
        <v>7</v>
      </c>
      <c r="B12" s="39" t="s">
        <v>30</v>
      </c>
      <c r="C12" s="38">
        <v>59303</v>
      </c>
      <c r="D12" s="31">
        <v>107.79619733158832</v>
      </c>
      <c r="E12" s="32">
        <f t="shared" si="0"/>
        <v>3.3</v>
      </c>
      <c r="F12" s="33">
        <v>102467</v>
      </c>
      <c r="G12" s="34">
        <v>101.6921061511284</v>
      </c>
      <c r="H12" s="40" t="s">
        <v>38</v>
      </c>
      <c r="I12" s="38">
        <v>59355</v>
      </c>
      <c r="J12" s="36">
        <v>81.92546583850931</v>
      </c>
      <c r="K12" s="37">
        <f t="shared" si="1"/>
        <v>3.7</v>
      </c>
      <c r="L12" s="38">
        <v>129857</v>
      </c>
      <c r="M12" s="34">
        <v>77.85518576918695</v>
      </c>
    </row>
    <row r="13" spans="1:13" ht="33.75" customHeight="1">
      <c r="A13" s="28">
        <v>8</v>
      </c>
      <c r="B13" s="39" t="s">
        <v>31</v>
      </c>
      <c r="C13" s="38">
        <v>52371</v>
      </c>
      <c r="D13" s="31">
        <v>99.54949817518248</v>
      </c>
      <c r="E13" s="32">
        <f t="shared" si="0"/>
        <v>2.9</v>
      </c>
      <c r="F13" s="33">
        <v>93700</v>
      </c>
      <c r="G13" s="34">
        <v>95.65323914330631</v>
      </c>
      <c r="H13" s="40" t="s">
        <v>37</v>
      </c>
      <c r="I13" s="38">
        <v>57075</v>
      </c>
      <c r="J13" s="36">
        <v>75.15109220904051</v>
      </c>
      <c r="K13" s="37">
        <f t="shared" si="1"/>
        <v>3.6</v>
      </c>
      <c r="L13" s="38">
        <v>140101</v>
      </c>
      <c r="M13" s="34">
        <v>78.60112318576326</v>
      </c>
    </row>
    <row r="14" spans="1:13" ht="33.75" customHeight="1">
      <c r="A14" s="28">
        <v>9</v>
      </c>
      <c r="B14" s="39" t="s">
        <v>33</v>
      </c>
      <c r="C14" s="38">
        <v>41561</v>
      </c>
      <c r="D14" s="31">
        <v>106.34035258296446</v>
      </c>
      <c r="E14" s="32">
        <f t="shared" si="0"/>
        <v>2.3</v>
      </c>
      <c r="F14" s="33">
        <v>66297</v>
      </c>
      <c r="G14" s="34">
        <v>93.5011635286651</v>
      </c>
      <c r="H14" s="40" t="s">
        <v>26</v>
      </c>
      <c r="I14" s="38">
        <v>55102</v>
      </c>
      <c r="J14" s="36">
        <v>86.86919644968548</v>
      </c>
      <c r="K14" s="37">
        <f t="shared" si="1"/>
        <v>3.5</v>
      </c>
      <c r="L14" s="38">
        <v>126570</v>
      </c>
      <c r="M14" s="34">
        <v>90.00405327568674</v>
      </c>
    </row>
    <row r="15" spans="1:13" ht="33.75" customHeight="1">
      <c r="A15" s="28">
        <v>10</v>
      </c>
      <c r="B15" s="39" t="s">
        <v>34</v>
      </c>
      <c r="C15" s="38">
        <v>24224</v>
      </c>
      <c r="D15" s="31">
        <v>87.99447854989285</v>
      </c>
      <c r="E15" s="32">
        <f t="shared" si="0"/>
        <v>1.3</v>
      </c>
      <c r="F15" s="33">
        <v>43251</v>
      </c>
      <c r="G15" s="34">
        <v>81.6349257280912</v>
      </c>
      <c r="H15" s="40" t="s">
        <v>39</v>
      </c>
      <c r="I15" s="38">
        <v>54531</v>
      </c>
      <c r="J15" s="36">
        <v>80.5372993250528</v>
      </c>
      <c r="K15" s="37">
        <f t="shared" si="1"/>
        <v>3.4</v>
      </c>
      <c r="L15" s="38">
        <v>123787</v>
      </c>
      <c r="M15" s="34">
        <v>85.2316230135779</v>
      </c>
    </row>
    <row r="16" spans="1:13" ht="33.75" customHeight="1">
      <c r="A16" s="41"/>
      <c r="B16" s="42" t="s">
        <v>12</v>
      </c>
      <c r="C16" s="38">
        <v>286383</v>
      </c>
      <c r="D16" s="31">
        <v>103.20442825172708</v>
      </c>
      <c r="E16" s="32">
        <f>IF(SUM(C16)=0,"- ",E5-SUM(E6:E15))</f>
        <v>16.000000000000014</v>
      </c>
      <c r="F16" s="33">
        <v>486230</v>
      </c>
      <c r="G16" s="34">
        <v>93.40320532645883</v>
      </c>
      <c r="H16" s="35" t="s">
        <v>12</v>
      </c>
      <c r="I16" s="38">
        <v>593442</v>
      </c>
      <c r="J16" s="36">
        <v>89.14288289370906</v>
      </c>
      <c r="K16" s="32">
        <f>IF(SUM(I16)=0,"- ",K5-SUM(K6:K15))</f>
        <v>37.1</v>
      </c>
      <c r="L16" s="38">
        <v>1316956</v>
      </c>
      <c r="M16" s="34">
        <v>89.32693938181251</v>
      </c>
    </row>
    <row r="17" spans="1:7" ht="17.25" customHeight="1">
      <c r="A17" s="4"/>
      <c r="B17" s="4"/>
      <c r="C17" s="5"/>
      <c r="D17" s="4"/>
      <c r="E17" s="6"/>
      <c r="F17" s="5"/>
      <c r="G17" s="4"/>
    </row>
    <row r="18" ht="15" customHeight="1"/>
    <row r="19" spans="1:7" s="4" customFormat="1" ht="15" customHeight="1">
      <c r="A19" s="8"/>
      <c r="B19" s="8"/>
      <c r="C19" s="8"/>
      <c r="D19" s="8"/>
      <c r="E19" s="8"/>
      <c r="F19" s="8"/>
      <c r="G19" s="8"/>
    </row>
    <row r="20" spans="1:7" s="4" customFormat="1" ht="15" customHeight="1">
      <c r="A20" s="15"/>
      <c r="B20" s="15"/>
      <c r="C20" s="8"/>
      <c r="D20" s="7"/>
      <c r="E20" s="9"/>
      <c r="F20" s="8"/>
      <c r="G20" s="7"/>
    </row>
    <row r="21" spans="1:7" s="4" customFormat="1" ht="15" customHeight="1">
      <c r="A21" s="15"/>
      <c r="B21" s="15"/>
      <c r="C21" s="11"/>
      <c r="D21" s="10"/>
      <c r="E21" s="12"/>
      <c r="F21" s="11"/>
      <c r="G21" s="10"/>
    </row>
    <row r="22" spans="1:7" s="4" customFormat="1" ht="15" customHeight="1">
      <c r="A22" s="10"/>
      <c r="B22" s="10"/>
      <c r="C22" s="11"/>
      <c r="D22" s="10"/>
      <c r="E22" s="12"/>
      <c r="F22" s="11"/>
      <c r="G22" s="10"/>
    </row>
    <row r="23" spans="1:7" s="4" customFormat="1" ht="15" customHeight="1">
      <c r="A23" s="10"/>
      <c r="B23" s="10"/>
      <c r="C23" s="11"/>
      <c r="D23" s="10"/>
      <c r="E23" s="12"/>
      <c r="F23" s="11"/>
      <c r="G23" s="10"/>
    </row>
    <row r="24" spans="1:7" s="4" customFormat="1" ht="15" customHeight="1">
      <c r="A24" s="10"/>
      <c r="B24" s="10"/>
      <c r="C24" s="11"/>
      <c r="D24" s="10"/>
      <c r="E24" s="12"/>
      <c r="F24" s="11"/>
      <c r="G24" s="10"/>
    </row>
    <row r="25" spans="1:7" s="4" customFormat="1" ht="15" customHeight="1">
      <c r="A25" s="10"/>
      <c r="B25" s="10"/>
      <c r="C25" s="11"/>
      <c r="D25" s="10"/>
      <c r="E25" s="12"/>
      <c r="F25" s="11"/>
      <c r="G25" s="10"/>
    </row>
    <row r="26" spans="1:7" s="4" customFormat="1" ht="15" customHeight="1">
      <c r="A26" s="10"/>
      <c r="B26" s="10"/>
      <c r="C26" s="11"/>
      <c r="D26" s="10"/>
      <c r="E26" s="12"/>
      <c r="F26" s="11"/>
      <c r="G26" s="10"/>
    </row>
    <row r="27" spans="1:7" s="4" customFormat="1" ht="15" customHeight="1">
      <c r="A27" s="10"/>
      <c r="B27" s="10"/>
      <c r="C27" s="11"/>
      <c r="D27" s="10"/>
      <c r="E27" s="12"/>
      <c r="F27" s="11"/>
      <c r="G27" s="10"/>
    </row>
    <row r="28" spans="1:7" s="4" customFormat="1" ht="15" customHeight="1">
      <c r="A28" s="10"/>
      <c r="B28" s="10"/>
      <c r="C28" s="11"/>
      <c r="D28" s="10"/>
      <c r="E28" s="12"/>
      <c r="F28" s="11"/>
      <c r="G28" s="10"/>
    </row>
    <row r="29" spans="1:7" s="4" customFormat="1" ht="15" customHeight="1">
      <c r="A29" s="10"/>
      <c r="B29" s="10"/>
      <c r="C29" s="11"/>
      <c r="D29" s="10"/>
      <c r="E29" s="12"/>
      <c r="F29" s="11"/>
      <c r="G29" s="10"/>
    </row>
    <row r="30" spans="1:7" s="4" customFormat="1" ht="15" customHeight="1">
      <c r="A30" s="10"/>
      <c r="B30" s="10"/>
      <c r="C30" s="11"/>
      <c r="D30" s="10"/>
      <c r="E30" s="12"/>
      <c r="F30" s="11"/>
      <c r="G30" s="10"/>
    </row>
    <row r="31" spans="1:7" s="4" customFormat="1" ht="15" customHeight="1">
      <c r="A31" s="10"/>
      <c r="B31" s="10"/>
      <c r="C31" s="11"/>
      <c r="D31" s="10"/>
      <c r="E31" s="12"/>
      <c r="F31" s="11"/>
      <c r="G31" s="10"/>
    </row>
    <row r="32" spans="1:7" s="4" customFormat="1" ht="15" customHeight="1">
      <c r="A32" s="10"/>
      <c r="B32" s="10"/>
      <c r="C32" s="11"/>
      <c r="D32" s="10"/>
      <c r="E32" s="12"/>
      <c r="F32" s="11"/>
      <c r="G32" s="10"/>
    </row>
    <row r="33" spans="1:7" s="4" customFormat="1" ht="15" customHeight="1">
      <c r="A33" s="10"/>
      <c r="B33" s="10"/>
      <c r="C33" s="11"/>
      <c r="D33" s="10"/>
      <c r="E33" s="12"/>
      <c r="F33" s="11"/>
      <c r="G33" s="10"/>
    </row>
    <row r="34" spans="1:7" s="4" customFormat="1" ht="15" customHeight="1">
      <c r="A34" s="10"/>
      <c r="B34" s="10"/>
      <c r="C34" s="11"/>
      <c r="D34" s="10"/>
      <c r="E34" s="12"/>
      <c r="F34" s="11"/>
      <c r="G34" s="10"/>
    </row>
    <row r="35" spans="1:7" s="4" customFormat="1" ht="15" customHeight="1">
      <c r="A35" s="10"/>
      <c r="B35" s="10"/>
      <c r="C35" s="11"/>
      <c r="D35" s="10"/>
      <c r="E35" s="12"/>
      <c r="F35" s="11"/>
      <c r="G35" s="10"/>
    </row>
    <row r="36" spans="1:7" s="4" customFormat="1" ht="15" customHeight="1">
      <c r="A36" s="10"/>
      <c r="B36" s="10"/>
      <c r="C36" s="11"/>
      <c r="D36" s="10"/>
      <c r="E36" s="12"/>
      <c r="F36" s="11"/>
      <c r="G36" s="10"/>
    </row>
    <row r="37" spans="1:7" s="4" customFormat="1" ht="15" customHeight="1">
      <c r="A37" s="10"/>
      <c r="B37" s="10"/>
      <c r="C37" s="11"/>
      <c r="D37" s="10"/>
      <c r="E37" s="12"/>
      <c r="F37" s="11"/>
      <c r="G37" s="10"/>
    </row>
    <row r="38" spans="1:7" s="4" customFormat="1" ht="15" customHeight="1">
      <c r="A38" s="10"/>
      <c r="B38" s="10"/>
      <c r="C38" s="11"/>
      <c r="D38" s="10"/>
      <c r="E38" s="12"/>
      <c r="F38" s="11"/>
      <c r="G38" s="10"/>
    </row>
    <row r="39" spans="1:7" s="4" customFormat="1" ht="15" customHeight="1">
      <c r="A39" s="10"/>
      <c r="B39" s="10"/>
      <c r="C39" s="11"/>
      <c r="D39" s="10"/>
      <c r="E39" s="12"/>
      <c r="F39" s="11"/>
      <c r="G39" s="10"/>
    </row>
    <row r="40" spans="1:7" s="4" customFormat="1" ht="15" customHeight="1">
      <c r="A40" s="10"/>
      <c r="B40" s="10"/>
      <c r="C40" s="11"/>
      <c r="D40" s="10"/>
      <c r="E40" s="12"/>
      <c r="F40" s="11"/>
      <c r="G40" s="10"/>
    </row>
    <row r="41" spans="1:7" s="4" customFormat="1" ht="15" customHeight="1">
      <c r="A41" s="10"/>
      <c r="B41" s="10"/>
      <c r="C41" s="11"/>
      <c r="D41" s="10"/>
      <c r="E41" s="12"/>
      <c r="F41" s="11"/>
      <c r="G41" s="10"/>
    </row>
    <row r="42" spans="3:7" s="4" customFormat="1" ht="15" customHeight="1">
      <c r="C42" s="11"/>
      <c r="D42" s="10"/>
      <c r="E42" s="12"/>
      <c r="F42" s="11"/>
      <c r="G42" s="10"/>
    </row>
    <row r="43" spans="3:6" s="4" customFormat="1" ht="13.5">
      <c r="C43" s="5"/>
      <c r="E43" s="6"/>
      <c r="F43" s="5"/>
    </row>
  </sheetData>
  <sheetProtection/>
  <mergeCells count="6">
    <mergeCell ref="A1:M1"/>
    <mergeCell ref="B3:G3"/>
    <mergeCell ref="F2:G2"/>
    <mergeCell ref="A4:A5"/>
    <mergeCell ref="K2:M2"/>
    <mergeCell ref="H3:M3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17 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2.625" style="1" customWidth="1"/>
    <col min="2" max="2" width="17.125" style="1" customWidth="1"/>
    <col min="3" max="3" width="12.625" style="2" customWidth="1"/>
    <col min="4" max="4" width="7.625" style="1" customWidth="1"/>
    <col min="5" max="5" width="7.625" style="3" customWidth="1"/>
    <col min="6" max="6" width="13.125" style="2" customWidth="1"/>
    <col min="7" max="7" width="7.625" style="1" customWidth="1"/>
    <col min="8" max="8" width="17.125" style="1" customWidth="1"/>
    <col min="9" max="9" width="12.625" style="1" customWidth="1"/>
    <col min="10" max="11" width="7.625" style="1" customWidth="1"/>
    <col min="12" max="12" width="13.125" style="1" customWidth="1"/>
    <col min="13" max="13" width="7.625" style="1" customWidth="1"/>
    <col min="14" max="14" width="3.875" style="1" customWidth="1"/>
    <col min="15" max="16384" width="9.00390625" style="1" customWidth="1"/>
  </cols>
  <sheetData>
    <row r="1" spans="1:13" s="17" customFormat="1" ht="18.75">
      <c r="A1" s="43" t="s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31.5" customHeight="1">
      <c r="A2" s="21" t="s">
        <v>51</v>
      </c>
      <c r="B2" s="20"/>
      <c r="C2" s="16"/>
      <c r="D2" s="13"/>
      <c r="E2" s="14"/>
      <c r="F2" s="47"/>
      <c r="G2" s="47"/>
      <c r="K2" s="47" t="s">
        <v>0</v>
      </c>
      <c r="L2" s="47"/>
      <c r="M2" s="47"/>
    </row>
    <row r="3" spans="1:13" s="19" customFormat="1" ht="33.75" customHeight="1">
      <c r="A3" s="18" t="s">
        <v>2</v>
      </c>
      <c r="B3" s="44" t="s">
        <v>3</v>
      </c>
      <c r="C3" s="45"/>
      <c r="D3" s="45"/>
      <c r="E3" s="45"/>
      <c r="F3" s="45"/>
      <c r="G3" s="46"/>
      <c r="H3" s="44" t="s">
        <v>4</v>
      </c>
      <c r="I3" s="44"/>
      <c r="J3" s="44"/>
      <c r="K3" s="44"/>
      <c r="L3" s="44"/>
      <c r="M3" s="50"/>
    </row>
    <row r="4" spans="1:13" ht="33.75" customHeight="1">
      <c r="A4" s="48" t="s">
        <v>5</v>
      </c>
      <c r="B4" s="22" t="s">
        <v>6</v>
      </c>
      <c r="C4" s="23" t="s">
        <v>7</v>
      </c>
      <c r="D4" s="24" t="s">
        <v>8</v>
      </c>
      <c r="E4" s="25" t="s">
        <v>9</v>
      </c>
      <c r="F4" s="26" t="s">
        <v>10</v>
      </c>
      <c r="G4" s="27" t="s">
        <v>8</v>
      </c>
      <c r="H4" s="28" t="s">
        <v>6</v>
      </c>
      <c r="I4" s="23" t="s">
        <v>7</v>
      </c>
      <c r="J4" s="24" t="s">
        <v>8</v>
      </c>
      <c r="K4" s="25" t="s">
        <v>9</v>
      </c>
      <c r="L4" s="26" t="s">
        <v>10</v>
      </c>
      <c r="M4" s="27" t="s">
        <v>8</v>
      </c>
    </row>
    <row r="5" spans="1:13" ht="33.75" customHeight="1">
      <c r="A5" s="49"/>
      <c r="B5" s="29" t="s">
        <v>11</v>
      </c>
      <c r="C5" s="30">
        <f>IF(SUM(C6:C16)=0,"- ",SUM(C6:C16))</f>
        <v>1966979</v>
      </c>
      <c r="D5" s="31">
        <v>97.76023784768127</v>
      </c>
      <c r="E5" s="32">
        <f aca="true" t="shared" si="0" ref="E5:E15">IF(OR(SUM(C5)=0,SUM($C$5)=0),"- ",ROUND(C5/$C$5*100,1))</f>
        <v>100</v>
      </c>
      <c r="F5" s="33">
        <f>IF(SUM(F6:F16)=0,"- ",SUM(F6:F16))</f>
        <v>5119451</v>
      </c>
      <c r="G5" s="34">
        <v>95.4967342024095</v>
      </c>
      <c r="H5" s="35" t="s">
        <v>11</v>
      </c>
      <c r="I5" s="30">
        <f>IF(SUM(I6:I16)=0,"- ",SUM(I6:I16))</f>
        <v>2041684</v>
      </c>
      <c r="J5" s="36">
        <v>97.32663096200004</v>
      </c>
      <c r="K5" s="37">
        <f aca="true" t="shared" si="1" ref="K5:K15">IF(OR(SUM(I5)=0,SUM($I$5)=0),"- ",ROUND(I5/$I$5*100,1))</f>
        <v>100</v>
      </c>
      <c r="L5" s="38">
        <f>IF(SUM(L6:L16)=0,"- ",SUM(L6:L16))</f>
        <v>5577485</v>
      </c>
      <c r="M5" s="34">
        <v>91.16734397388365</v>
      </c>
    </row>
    <row r="6" spans="1:13" ht="33.75" customHeight="1">
      <c r="A6" s="28">
        <v>1</v>
      </c>
      <c r="B6" s="39" t="s">
        <v>25</v>
      </c>
      <c r="C6" s="38">
        <v>685591</v>
      </c>
      <c r="D6" s="31">
        <v>83.52828802530249</v>
      </c>
      <c r="E6" s="32">
        <f t="shared" si="0"/>
        <v>34.9</v>
      </c>
      <c r="F6" s="33">
        <v>1818060</v>
      </c>
      <c r="G6" s="34">
        <v>79.69539653726602</v>
      </c>
      <c r="H6" s="40" t="s">
        <v>35</v>
      </c>
      <c r="I6" s="38">
        <v>260862</v>
      </c>
      <c r="J6" s="36">
        <v>109.21171067449835</v>
      </c>
      <c r="K6" s="37">
        <f t="shared" si="1"/>
        <v>12.8</v>
      </c>
      <c r="L6" s="38">
        <v>658267</v>
      </c>
      <c r="M6" s="34">
        <v>100.00410184735051</v>
      </c>
    </row>
    <row r="7" spans="1:13" ht="33.75" customHeight="1">
      <c r="A7" s="28">
        <v>2</v>
      </c>
      <c r="B7" s="39" t="s">
        <v>26</v>
      </c>
      <c r="C7" s="38">
        <v>248749</v>
      </c>
      <c r="D7" s="31">
        <v>100.41214557902217</v>
      </c>
      <c r="E7" s="32">
        <f t="shared" si="0"/>
        <v>12.6</v>
      </c>
      <c r="F7" s="33">
        <v>634019</v>
      </c>
      <c r="G7" s="34">
        <v>102.27680047749253</v>
      </c>
      <c r="H7" s="40" t="s">
        <v>25</v>
      </c>
      <c r="I7" s="38">
        <v>171964</v>
      </c>
      <c r="J7" s="36">
        <v>105.25336483434427</v>
      </c>
      <c r="K7" s="37">
        <f t="shared" si="1"/>
        <v>8.4</v>
      </c>
      <c r="L7" s="38">
        <v>495775</v>
      </c>
      <c r="M7" s="34">
        <v>97.63770998680505</v>
      </c>
    </row>
    <row r="8" spans="1:13" ht="33.75" customHeight="1">
      <c r="A8" s="28">
        <v>3</v>
      </c>
      <c r="B8" s="39" t="s">
        <v>27</v>
      </c>
      <c r="C8" s="38">
        <v>219899</v>
      </c>
      <c r="D8" s="31">
        <v>281.73397222364576</v>
      </c>
      <c r="E8" s="32">
        <f t="shared" si="0"/>
        <v>11.2</v>
      </c>
      <c r="F8" s="33">
        <v>531930</v>
      </c>
      <c r="G8" s="34">
        <v>288.97303287772445</v>
      </c>
      <c r="H8" s="40" t="s">
        <v>31</v>
      </c>
      <c r="I8" s="38">
        <v>153751</v>
      </c>
      <c r="J8" s="36">
        <v>96.63553399034593</v>
      </c>
      <c r="K8" s="37">
        <f t="shared" si="1"/>
        <v>7.5</v>
      </c>
      <c r="L8" s="38">
        <v>418318</v>
      </c>
      <c r="M8" s="34">
        <v>91.59840328277355</v>
      </c>
    </row>
    <row r="9" spans="1:13" ht="33.75" customHeight="1">
      <c r="A9" s="28">
        <v>4</v>
      </c>
      <c r="B9" s="39" t="s">
        <v>28</v>
      </c>
      <c r="C9" s="38">
        <v>143823</v>
      </c>
      <c r="D9" s="31">
        <v>80.75044355110383</v>
      </c>
      <c r="E9" s="32">
        <f t="shared" si="0"/>
        <v>7.3</v>
      </c>
      <c r="F9" s="33">
        <v>377594</v>
      </c>
      <c r="G9" s="34">
        <v>78.83540550979717</v>
      </c>
      <c r="H9" s="40" t="s">
        <v>28</v>
      </c>
      <c r="I9" s="38">
        <v>150268</v>
      </c>
      <c r="J9" s="36">
        <v>93.4554794733536</v>
      </c>
      <c r="K9" s="37">
        <f t="shared" si="1"/>
        <v>7.4</v>
      </c>
      <c r="L9" s="38">
        <v>417847</v>
      </c>
      <c r="M9" s="34">
        <v>92.15065311982428</v>
      </c>
    </row>
    <row r="10" spans="1:13" ht="33.75" customHeight="1">
      <c r="A10" s="28">
        <v>5</v>
      </c>
      <c r="B10" s="39" t="s">
        <v>29</v>
      </c>
      <c r="C10" s="38">
        <v>120397</v>
      </c>
      <c r="D10" s="31">
        <v>94.88446504003531</v>
      </c>
      <c r="E10" s="32">
        <f t="shared" si="0"/>
        <v>6.1</v>
      </c>
      <c r="F10" s="33">
        <v>318905</v>
      </c>
      <c r="G10" s="34">
        <v>101.85631745200308</v>
      </c>
      <c r="H10" s="40" t="s">
        <v>32</v>
      </c>
      <c r="I10" s="38">
        <v>144897</v>
      </c>
      <c r="J10" s="36">
        <v>90.68872282098465</v>
      </c>
      <c r="K10" s="37">
        <f t="shared" si="1"/>
        <v>7.1</v>
      </c>
      <c r="L10" s="38">
        <v>381271</v>
      </c>
      <c r="M10" s="34">
        <v>82.18375815056312</v>
      </c>
    </row>
    <row r="11" spans="1:13" ht="33.75" customHeight="1">
      <c r="A11" s="28">
        <v>6</v>
      </c>
      <c r="B11" s="39" t="s">
        <v>31</v>
      </c>
      <c r="C11" s="38">
        <v>58769</v>
      </c>
      <c r="D11" s="31">
        <v>98.33840902245574</v>
      </c>
      <c r="E11" s="32">
        <f t="shared" si="0"/>
        <v>3</v>
      </c>
      <c r="F11" s="33">
        <v>152469</v>
      </c>
      <c r="G11" s="34">
        <v>96.67068222165864</v>
      </c>
      <c r="H11" s="40" t="s">
        <v>36</v>
      </c>
      <c r="I11" s="38">
        <v>122184</v>
      </c>
      <c r="J11" s="36">
        <v>93.839714296686</v>
      </c>
      <c r="K11" s="37">
        <f t="shared" si="1"/>
        <v>6</v>
      </c>
      <c r="L11" s="38">
        <v>330978</v>
      </c>
      <c r="M11" s="34">
        <v>85.53884005758104</v>
      </c>
    </row>
    <row r="12" spans="1:13" ht="33.75" customHeight="1">
      <c r="A12" s="28">
        <v>7</v>
      </c>
      <c r="B12" s="39" t="s">
        <v>32</v>
      </c>
      <c r="C12" s="38">
        <v>56719</v>
      </c>
      <c r="D12" s="31">
        <v>111.81886286570459</v>
      </c>
      <c r="E12" s="32">
        <f t="shared" si="0"/>
        <v>2.9</v>
      </c>
      <c r="F12" s="33">
        <v>155197</v>
      </c>
      <c r="G12" s="34">
        <v>118.80382445477022</v>
      </c>
      <c r="H12" s="40" t="s">
        <v>37</v>
      </c>
      <c r="I12" s="38">
        <v>80572</v>
      </c>
      <c r="J12" s="36">
        <v>91.208766329326</v>
      </c>
      <c r="K12" s="37">
        <f t="shared" si="1"/>
        <v>3.9</v>
      </c>
      <c r="L12" s="38">
        <v>220673</v>
      </c>
      <c r="M12" s="34">
        <v>82.77896774338757</v>
      </c>
    </row>
    <row r="13" spans="1:13" ht="33.75" customHeight="1">
      <c r="A13" s="28">
        <v>8</v>
      </c>
      <c r="B13" s="39" t="s">
        <v>30</v>
      </c>
      <c r="C13" s="38">
        <v>56262</v>
      </c>
      <c r="D13" s="31">
        <v>98.11485272831905</v>
      </c>
      <c r="E13" s="32">
        <f t="shared" si="0"/>
        <v>2.9</v>
      </c>
      <c r="F13" s="33">
        <v>158729</v>
      </c>
      <c r="G13" s="34">
        <v>100.39467442522374</v>
      </c>
      <c r="H13" s="40" t="s">
        <v>26</v>
      </c>
      <c r="I13" s="38">
        <v>78039</v>
      </c>
      <c r="J13" s="36">
        <v>111.68052434992917</v>
      </c>
      <c r="K13" s="37">
        <f t="shared" si="1"/>
        <v>3.8</v>
      </c>
      <c r="L13" s="38">
        <v>204609</v>
      </c>
      <c r="M13" s="34">
        <v>97.19957815528446</v>
      </c>
    </row>
    <row r="14" spans="1:13" ht="33.75" customHeight="1">
      <c r="A14" s="28">
        <v>9</v>
      </c>
      <c r="B14" s="39" t="s">
        <v>33</v>
      </c>
      <c r="C14" s="38">
        <v>50220</v>
      </c>
      <c r="D14" s="31">
        <v>146.55071787089997</v>
      </c>
      <c r="E14" s="32">
        <f t="shared" si="0"/>
        <v>2.6</v>
      </c>
      <c r="F14" s="33">
        <v>116517</v>
      </c>
      <c r="G14" s="34">
        <v>110.78603824175406</v>
      </c>
      <c r="H14" s="40" t="s">
        <v>39</v>
      </c>
      <c r="I14" s="38">
        <v>68805</v>
      </c>
      <c r="J14" s="36">
        <v>91.58857355838347</v>
      </c>
      <c r="K14" s="37">
        <f t="shared" si="1"/>
        <v>3.4</v>
      </c>
      <c r="L14" s="38">
        <v>192592</v>
      </c>
      <c r="M14" s="34">
        <v>87.39880196042839</v>
      </c>
    </row>
    <row r="15" spans="1:13" ht="33.75" customHeight="1">
      <c r="A15" s="28">
        <v>10</v>
      </c>
      <c r="B15" s="39" t="s">
        <v>34</v>
      </c>
      <c r="C15" s="38">
        <v>24751</v>
      </c>
      <c r="D15" s="31">
        <v>71.75034786641929</v>
      </c>
      <c r="E15" s="32">
        <f t="shared" si="0"/>
        <v>1.3</v>
      </c>
      <c r="F15" s="33">
        <v>68002</v>
      </c>
      <c r="G15" s="34">
        <v>77.73700515564092</v>
      </c>
      <c r="H15" s="40" t="s">
        <v>38</v>
      </c>
      <c r="I15" s="38">
        <v>67261</v>
      </c>
      <c r="J15" s="36">
        <v>82.24224787244448</v>
      </c>
      <c r="K15" s="37">
        <f t="shared" si="1"/>
        <v>3.3</v>
      </c>
      <c r="L15" s="38">
        <v>197118</v>
      </c>
      <c r="M15" s="34">
        <v>79.29856744590208</v>
      </c>
    </row>
    <row r="16" spans="1:13" ht="33.75" customHeight="1">
      <c r="A16" s="41"/>
      <c r="B16" s="42" t="s">
        <v>12</v>
      </c>
      <c r="C16" s="38">
        <v>301799</v>
      </c>
      <c r="D16" s="31">
        <v>93.18062528173493</v>
      </c>
      <c r="E16" s="32">
        <f>IF(SUM(C16)=0,"- ",E5-SUM(E6:E15))</f>
        <v>15.200000000000003</v>
      </c>
      <c r="F16" s="33">
        <v>788029</v>
      </c>
      <c r="G16" s="34">
        <v>93.31783619533024</v>
      </c>
      <c r="H16" s="35" t="s">
        <v>12</v>
      </c>
      <c r="I16" s="38">
        <v>743081</v>
      </c>
      <c r="J16" s="36">
        <v>96.4378971302795</v>
      </c>
      <c r="K16" s="32">
        <f>IF(SUM(I16)=0,"- ",K5-SUM(K6:K15))</f>
        <v>36.400000000000006</v>
      </c>
      <c r="L16" s="38">
        <v>2060037</v>
      </c>
      <c r="M16" s="34">
        <v>91.76773557824663</v>
      </c>
    </row>
    <row r="17" spans="1:7" ht="17.25" customHeight="1">
      <c r="A17" s="4"/>
      <c r="B17" s="4"/>
      <c r="C17" s="5"/>
      <c r="D17" s="4"/>
      <c r="E17" s="6"/>
      <c r="F17" s="5"/>
      <c r="G17" s="4"/>
    </row>
    <row r="18" ht="15" customHeight="1"/>
    <row r="19" spans="1:7" s="4" customFormat="1" ht="15" customHeight="1">
      <c r="A19" s="8"/>
      <c r="B19" s="8"/>
      <c r="C19" s="8"/>
      <c r="D19" s="8"/>
      <c r="E19" s="8"/>
      <c r="F19" s="8"/>
      <c r="G19" s="8"/>
    </row>
    <row r="20" spans="1:7" s="4" customFormat="1" ht="15" customHeight="1">
      <c r="A20" s="15"/>
      <c r="B20" s="15"/>
      <c r="C20" s="8"/>
      <c r="D20" s="7"/>
      <c r="E20" s="9"/>
      <c r="F20" s="8"/>
      <c r="G20" s="7"/>
    </row>
    <row r="21" spans="1:7" s="4" customFormat="1" ht="15" customHeight="1">
      <c r="A21" s="15"/>
      <c r="B21" s="15"/>
      <c r="C21" s="11"/>
      <c r="D21" s="10"/>
      <c r="E21" s="12"/>
      <c r="F21" s="11"/>
      <c r="G21" s="10"/>
    </row>
    <row r="22" spans="1:7" s="4" customFormat="1" ht="15" customHeight="1">
      <c r="A22" s="10"/>
      <c r="B22" s="10"/>
      <c r="C22" s="11"/>
      <c r="D22" s="10"/>
      <c r="E22" s="12"/>
      <c r="F22" s="11"/>
      <c r="G22" s="10"/>
    </row>
    <row r="23" spans="1:7" s="4" customFormat="1" ht="15" customHeight="1">
      <c r="A23" s="10"/>
      <c r="B23" s="10"/>
      <c r="C23" s="11"/>
      <c r="D23" s="10"/>
      <c r="E23" s="12"/>
      <c r="F23" s="11"/>
      <c r="G23" s="10"/>
    </row>
    <row r="24" spans="1:7" s="4" customFormat="1" ht="15" customHeight="1">
      <c r="A24" s="10"/>
      <c r="B24" s="10"/>
      <c r="C24" s="11"/>
      <c r="D24" s="10"/>
      <c r="E24" s="12"/>
      <c r="F24" s="11"/>
      <c r="G24" s="10"/>
    </row>
    <row r="25" spans="1:7" s="4" customFormat="1" ht="15" customHeight="1">
      <c r="A25" s="10"/>
      <c r="B25" s="10"/>
      <c r="C25" s="11"/>
      <c r="D25" s="10"/>
      <c r="E25" s="12"/>
      <c r="F25" s="11"/>
      <c r="G25" s="10"/>
    </row>
    <row r="26" spans="1:7" s="4" customFormat="1" ht="15" customHeight="1">
      <c r="A26" s="10"/>
      <c r="B26" s="10"/>
      <c r="C26" s="11"/>
      <c r="D26" s="10"/>
      <c r="E26" s="12"/>
      <c r="F26" s="11"/>
      <c r="G26" s="10"/>
    </row>
    <row r="27" spans="1:7" s="4" customFormat="1" ht="15" customHeight="1">
      <c r="A27" s="10"/>
      <c r="B27" s="10"/>
      <c r="C27" s="11"/>
      <c r="D27" s="10"/>
      <c r="E27" s="12"/>
      <c r="F27" s="11"/>
      <c r="G27" s="10"/>
    </row>
    <row r="28" spans="1:7" s="4" customFormat="1" ht="15" customHeight="1">
      <c r="A28" s="10"/>
      <c r="B28" s="10"/>
      <c r="C28" s="11"/>
      <c r="D28" s="10"/>
      <c r="E28" s="12"/>
      <c r="F28" s="11"/>
      <c r="G28" s="10"/>
    </row>
    <row r="29" spans="1:7" s="4" customFormat="1" ht="15" customHeight="1">
      <c r="A29" s="10"/>
      <c r="B29" s="10"/>
      <c r="C29" s="11"/>
      <c r="D29" s="10"/>
      <c r="E29" s="12"/>
      <c r="F29" s="11"/>
      <c r="G29" s="10"/>
    </row>
    <row r="30" spans="1:7" s="4" customFormat="1" ht="15" customHeight="1">
      <c r="A30" s="10"/>
      <c r="B30" s="10"/>
      <c r="C30" s="11"/>
      <c r="D30" s="10"/>
      <c r="E30" s="12"/>
      <c r="F30" s="11"/>
      <c r="G30" s="10"/>
    </row>
    <row r="31" spans="1:7" s="4" customFormat="1" ht="15" customHeight="1">
      <c r="A31" s="10"/>
      <c r="B31" s="10"/>
      <c r="C31" s="11"/>
      <c r="D31" s="10"/>
      <c r="E31" s="12"/>
      <c r="F31" s="11"/>
      <c r="G31" s="10"/>
    </row>
    <row r="32" spans="1:7" s="4" customFormat="1" ht="15" customHeight="1">
      <c r="A32" s="10"/>
      <c r="B32" s="10"/>
      <c r="C32" s="11"/>
      <c r="D32" s="10"/>
      <c r="E32" s="12"/>
      <c r="F32" s="11"/>
      <c r="G32" s="10"/>
    </row>
    <row r="33" spans="1:7" s="4" customFormat="1" ht="15" customHeight="1">
      <c r="A33" s="10"/>
      <c r="B33" s="10"/>
      <c r="C33" s="11"/>
      <c r="D33" s="10"/>
      <c r="E33" s="12"/>
      <c r="F33" s="11"/>
      <c r="G33" s="10"/>
    </row>
    <row r="34" spans="1:7" s="4" customFormat="1" ht="15" customHeight="1">
      <c r="A34" s="10"/>
      <c r="B34" s="10"/>
      <c r="C34" s="11"/>
      <c r="D34" s="10"/>
      <c r="E34" s="12"/>
      <c r="F34" s="11"/>
      <c r="G34" s="10"/>
    </row>
    <row r="35" spans="1:7" s="4" customFormat="1" ht="15" customHeight="1">
      <c r="A35" s="10"/>
      <c r="B35" s="10"/>
      <c r="C35" s="11"/>
      <c r="D35" s="10"/>
      <c r="E35" s="12"/>
      <c r="F35" s="11"/>
      <c r="G35" s="10"/>
    </row>
    <row r="36" spans="1:7" s="4" customFormat="1" ht="15" customHeight="1">
      <c r="A36" s="10"/>
      <c r="B36" s="10"/>
      <c r="C36" s="11"/>
      <c r="D36" s="10"/>
      <c r="E36" s="12"/>
      <c r="F36" s="11"/>
      <c r="G36" s="10"/>
    </row>
    <row r="37" spans="1:7" s="4" customFormat="1" ht="15" customHeight="1">
      <c r="A37" s="10"/>
      <c r="B37" s="10"/>
      <c r="C37" s="11"/>
      <c r="D37" s="10"/>
      <c r="E37" s="12"/>
      <c r="F37" s="11"/>
      <c r="G37" s="10"/>
    </row>
    <row r="38" spans="1:7" s="4" customFormat="1" ht="15" customHeight="1">
      <c r="A38" s="10"/>
      <c r="B38" s="10"/>
      <c r="C38" s="11"/>
      <c r="D38" s="10"/>
      <c r="E38" s="12"/>
      <c r="F38" s="11"/>
      <c r="G38" s="10"/>
    </row>
    <row r="39" spans="1:7" s="4" customFormat="1" ht="15" customHeight="1">
      <c r="A39" s="10"/>
      <c r="B39" s="10"/>
      <c r="C39" s="11"/>
      <c r="D39" s="10"/>
      <c r="E39" s="12"/>
      <c r="F39" s="11"/>
      <c r="G39" s="10"/>
    </row>
    <row r="40" spans="1:7" s="4" customFormat="1" ht="15" customHeight="1">
      <c r="A40" s="10"/>
      <c r="B40" s="10"/>
      <c r="C40" s="11"/>
      <c r="D40" s="10"/>
      <c r="E40" s="12"/>
      <c r="F40" s="11"/>
      <c r="G40" s="10"/>
    </row>
    <row r="41" spans="1:7" s="4" customFormat="1" ht="15" customHeight="1">
      <c r="A41" s="10"/>
      <c r="B41" s="10"/>
      <c r="C41" s="11"/>
      <c r="D41" s="10"/>
      <c r="E41" s="12"/>
      <c r="F41" s="11"/>
      <c r="G41" s="10"/>
    </row>
    <row r="42" spans="3:7" s="4" customFormat="1" ht="15" customHeight="1">
      <c r="C42" s="11"/>
      <c r="D42" s="10"/>
      <c r="E42" s="12"/>
      <c r="F42" s="11"/>
      <c r="G42" s="10"/>
    </row>
    <row r="43" spans="3:6" s="4" customFormat="1" ht="13.5">
      <c r="C43" s="5"/>
      <c r="E43" s="6"/>
      <c r="F43" s="5"/>
    </row>
  </sheetData>
  <sheetProtection/>
  <mergeCells count="6">
    <mergeCell ref="A1:M1"/>
    <mergeCell ref="B3:G3"/>
    <mergeCell ref="F2:G2"/>
    <mergeCell ref="A4:A5"/>
    <mergeCell ref="K2:M2"/>
    <mergeCell ref="H3:M3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17 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2.625" style="1" customWidth="1"/>
    <col min="2" max="2" width="17.125" style="1" customWidth="1"/>
    <col min="3" max="3" width="12.625" style="2" customWidth="1"/>
    <col min="4" max="4" width="7.625" style="1" customWidth="1"/>
    <col min="5" max="5" width="7.625" style="3" customWidth="1"/>
    <col min="6" max="6" width="13.125" style="2" customWidth="1"/>
    <col min="7" max="7" width="7.625" style="1" customWidth="1"/>
    <col min="8" max="8" width="17.125" style="1" customWidth="1"/>
    <col min="9" max="9" width="12.625" style="1" customWidth="1"/>
    <col min="10" max="11" width="7.625" style="1" customWidth="1"/>
    <col min="12" max="12" width="13.125" style="1" customWidth="1"/>
    <col min="13" max="13" width="7.625" style="1" customWidth="1"/>
    <col min="14" max="14" width="3.875" style="1" customWidth="1"/>
    <col min="15" max="16384" width="9.00390625" style="1" customWidth="1"/>
  </cols>
  <sheetData>
    <row r="1" spans="1:13" s="17" customFormat="1" ht="18.75">
      <c r="A1" s="43" t="s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31.5" customHeight="1">
      <c r="A2" s="21" t="s">
        <v>50</v>
      </c>
      <c r="B2" s="20"/>
      <c r="C2" s="16"/>
      <c r="D2" s="13"/>
      <c r="E2" s="14"/>
      <c r="F2" s="47"/>
      <c r="G2" s="47"/>
      <c r="K2" s="47" t="s">
        <v>0</v>
      </c>
      <c r="L2" s="47"/>
      <c r="M2" s="47"/>
    </row>
    <row r="3" spans="1:13" s="19" customFormat="1" ht="33.75" customHeight="1">
      <c r="A3" s="18" t="s">
        <v>2</v>
      </c>
      <c r="B3" s="44" t="s">
        <v>3</v>
      </c>
      <c r="C3" s="45"/>
      <c r="D3" s="45"/>
      <c r="E3" s="45"/>
      <c r="F3" s="45"/>
      <c r="G3" s="46"/>
      <c r="H3" s="44" t="s">
        <v>4</v>
      </c>
      <c r="I3" s="44"/>
      <c r="J3" s="44"/>
      <c r="K3" s="44"/>
      <c r="L3" s="44"/>
      <c r="M3" s="50"/>
    </row>
    <row r="4" spans="1:13" ht="33.75" customHeight="1">
      <c r="A4" s="48" t="s">
        <v>5</v>
      </c>
      <c r="B4" s="22" t="s">
        <v>6</v>
      </c>
      <c r="C4" s="23" t="s">
        <v>7</v>
      </c>
      <c r="D4" s="24" t="s">
        <v>8</v>
      </c>
      <c r="E4" s="25" t="s">
        <v>9</v>
      </c>
      <c r="F4" s="26" t="s">
        <v>10</v>
      </c>
      <c r="G4" s="27" t="s">
        <v>8</v>
      </c>
      <c r="H4" s="28" t="s">
        <v>6</v>
      </c>
      <c r="I4" s="23" t="s">
        <v>7</v>
      </c>
      <c r="J4" s="24" t="s">
        <v>8</v>
      </c>
      <c r="K4" s="25" t="s">
        <v>9</v>
      </c>
      <c r="L4" s="26" t="s">
        <v>10</v>
      </c>
      <c r="M4" s="27" t="s">
        <v>8</v>
      </c>
    </row>
    <row r="5" spans="1:13" ht="33.75" customHeight="1">
      <c r="A5" s="49"/>
      <c r="B5" s="29" t="s">
        <v>11</v>
      </c>
      <c r="C5" s="30">
        <f>IF(SUM(C6:C16)=0,"- ",SUM(C6:C16))</f>
        <v>1900200</v>
      </c>
      <c r="D5" s="31">
        <v>97.49285042168916</v>
      </c>
      <c r="E5" s="32">
        <f aca="true" t="shared" si="0" ref="E5:E15">IF(OR(SUM(C5)=0,SUM($C$5)=0),"- ",ROUND(C5/$C$5*100,1))</f>
        <v>100</v>
      </c>
      <c r="F5" s="33">
        <f>IF(SUM(F6:F16)=0,"- ",SUM(F6:F16))</f>
        <v>7019651</v>
      </c>
      <c r="G5" s="34">
        <v>96.02896388488482</v>
      </c>
      <c r="H5" s="35" t="s">
        <v>11</v>
      </c>
      <c r="I5" s="30">
        <f>IF(SUM(I6:I16)=0,"- ",SUM(I6:I16))</f>
        <v>1846588</v>
      </c>
      <c r="J5" s="36">
        <v>95.0771779822768</v>
      </c>
      <c r="K5" s="37">
        <f aca="true" t="shared" si="1" ref="K5:K15">IF(OR(SUM(I5)=0,SUM($I$5)=0),"- ",ROUND(I5/$I$5*100,1))</f>
        <v>100</v>
      </c>
      <c r="L5" s="38">
        <f>IF(SUM(L6:L16)=0,"- ",SUM(L6:L16))</f>
        <v>7424073</v>
      </c>
      <c r="M5" s="34">
        <v>92.10948116594271</v>
      </c>
    </row>
    <row r="6" spans="1:13" ht="33.75" customHeight="1">
      <c r="A6" s="28">
        <v>1</v>
      </c>
      <c r="B6" s="39" t="s">
        <v>25</v>
      </c>
      <c r="C6" s="38">
        <v>695499</v>
      </c>
      <c r="D6" s="31">
        <v>89.02900007040405</v>
      </c>
      <c r="E6" s="32">
        <f t="shared" si="0"/>
        <v>36.6</v>
      </c>
      <c r="F6" s="33">
        <v>2513559</v>
      </c>
      <c r="G6" s="34">
        <v>82.0763071328792</v>
      </c>
      <c r="H6" s="40" t="s">
        <v>35</v>
      </c>
      <c r="I6" s="38">
        <v>224361</v>
      </c>
      <c r="J6" s="36">
        <v>123.4557099937271</v>
      </c>
      <c r="K6" s="37">
        <f t="shared" si="1"/>
        <v>12.2</v>
      </c>
      <c r="L6" s="38">
        <v>882628</v>
      </c>
      <c r="M6" s="34">
        <v>105.07801431949085</v>
      </c>
    </row>
    <row r="7" spans="1:13" ht="33.75" customHeight="1">
      <c r="A7" s="28">
        <v>2</v>
      </c>
      <c r="B7" s="39" t="s">
        <v>27</v>
      </c>
      <c r="C7" s="38">
        <v>225393</v>
      </c>
      <c r="D7" s="31">
        <v>248.98425849212927</v>
      </c>
      <c r="E7" s="32">
        <f t="shared" si="0"/>
        <v>11.9</v>
      </c>
      <c r="F7" s="33">
        <v>757323</v>
      </c>
      <c r="G7" s="34">
        <v>275.79032851300616</v>
      </c>
      <c r="H7" s="40" t="s">
        <v>25</v>
      </c>
      <c r="I7" s="38">
        <v>162004</v>
      </c>
      <c r="J7" s="36">
        <v>106.30323232588354</v>
      </c>
      <c r="K7" s="37">
        <f t="shared" si="1"/>
        <v>8.8</v>
      </c>
      <c r="L7" s="38">
        <v>657779</v>
      </c>
      <c r="M7" s="34">
        <v>99.63812241732407</v>
      </c>
    </row>
    <row r="8" spans="1:13" ht="33.75" customHeight="1">
      <c r="A8" s="28">
        <v>3</v>
      </c>
      <c r="B8" s="39" t="s">
        <v>26</v>
      </c>
      <c r="C8" s="38">
        <v>205121</v>
      </c>
      <c r="D8" s="31">
        <v>92.75743091386788</v>
      </c>
      <c r="E8" s="32">
        <f t="shared" si="0"/>
        <v>10.8</v>
      </c>
      <c r="F8" s="33">
        <v>839140</v>
      </c>
      <c r="G8" s="34">
        <v>99.77385195983078</v>
      </c>
      <c r="H8" s="40" t="s">
        <v>31</v>
      </c>
      <c r="I8" s="38">
        <v>150054</v>
      </c>
      <c r="J8" s="36">
        <v>119.0640175199162</v>
      </c>
      <c r="K8" s="37">
        <f t="shared" si="1"/>
        <v>8.1</v>
      </c>
      <c r="L8" s="38">
        <v>568372</v>
      </c>
      <c r="M8" s="34">
        <v>97.53859090636074</v>
      </c>
    </row>
    <row r="9" spans="1:13" ht="33.75" customHeight="1">
      <c r="A9" s="28">
        <v>4</v>
      </c>
      <c r="B9" s="39" t="s">
        <v>28</v>
      </c>
      <c r="C9" s="38">
        <v>138800</v>
      </c>
      <c r="D9" s="31">
        <v>84.65324493940706</v>
      </c>
      <c r="E9" s="32">
        <f t="shared" si="0"/>
        <v>7.3</v>
      </c>
      <c r="F9" s="33">
        <v>516394</v>
      </c>
      <c r="G9" s="34">
        <v>80.31910260557947</v>
      </c>
      <c r="H9" s="40" t="s">
        <v>32</v>
      </c>
      <c r="I9" s="38">
        <v>134690</v>
      </c>
      <c r="J9" s="36">
        <v>85.76577264970327</v>
      </c>
      <c r="K9" s="37">
        <f t="shared" si="1"/>
        <v>7.3</v>
      </c>
      <c r="L9" s="38">
        <v>515961</v>
      </c>
      <c r="M9" s="34">
        <v>83.08965503914044</v>
      </c>
    </row>
    <row r="10" spans="1:13" ht="33.75" customHeight="1">
      <c r="A10" s="28">
        <v>5</v>
      </c>
      <c r="B10" s="39" t="s">
        <v>29</v>
      </c>
      <c r="C10" s="38">
        <v>108852</v>
      </c>
      <c r="D10" s="31">
        <v>87.03146987335295</v>
      </c>
      <c r="E10" s="32">
        <f t="shared" si="0"/>
        <v>5.7</v>
      </c>
      <c r="F10" s="33">
        <v>427757</v>
      </c>
      <c r="G10" s="34">
        <v>97.62463911996623</v>
      </c>
      <c r="H10" s="40" t="s">
        <v>28</v>
      </c>
      <c r="I10" s="38">
        <v>130616</v>
      </c>
      <c r="J10" s="36">
        <v>82.82876964247214</v>
      </c>
      <c r="K10" s="37">
        <f t="shared" si="1"/>
        <v>7.1</v>
      </c>
      <c r="L10" s="38">
        <v>548463</v>
      </c>
      <c r="M10" s="34">
        <v>89.74527639646361</v>
      </c>
    </row>
    <row r="11" spans="1:13" ht="33.75" customHeight="1">
      <c r="A11" s="28">
        <v>6</v>
      </c>
      <c r="B11" s="39" t="s">
        <v>31</v>
      </c>
      <c r="C11" s="38">
        <v>58174</v>
      </c>
      <c r="D11" s="31">
        <v>103.5014055438921</v>
      </c>
      <c r="E11" s="32">
        <f t="shared" si="0"/>
        <v>3.1</v>
      </c>
      <c r="F11" s="33">
        <v>210643</v>
      </c>
      <c r="G11" s="34">
        <v>98.46535717958547</v>
      </c>
      <c r="H11" s="40" t="s">
        <v>36</v>
      </c>
      <c r="I11" s="38">
        <v>104591</v>
      </c>
      <c r="J11" s="36">
        <v>98.28595592726589</v>
      </c>
      <c r="K11" s="37">
        <f t="shared" si="1"/>
        <v>5.7</v>
      </c>
      <c r="L11" s="38">
        <v>435569</v>
      </c>
      <c r="M11" s="34">
        <v>88.28838872357849</v>
      </c>
    </row>
    <row r="12" spans="1:13" ht="33.75" customHeight="1">
      <c r="A12" s="28">
        <v>7</v>
      </c>
      <c r="B12" s="39" t="s">
        <v>32</v>
      </c>
      <c r="C12" s="38">
        <v>58136</v>
      </c>
      <c r="D12" s="31">
        <v>117.57472798608583</v>
      </c>
      <c r="E12" s="32">
        <f t="shared" si="0"/>
        <v>3.1</v>
      </c>
      <c r="F12" s="33">
        <v>213333</v>
      </c>
      <c r="G12" s="34">
        <v>118.46633977309959</v>
      </c>
      <c r="H12" s="40" t="s">
        <v>37</v>
      </c>
      <c r="I12" s="38">
        <v>76282</v>
      </c>
      <c r="J12" s="36">
        <v>89.24063220206132</v>
      </c>
      <c r="K12" s="37">
        <f t="shared" si="1"/>
        <v>4.1</v>
      </c>
      <c r="L12" s="38">
        <v>296955</v>
      </c>
      <c r="M12" s="34">
        <v>84.34783843663011</v>
      </c>
    </row>
    <row r="13" spans="1:13" ht="33.75" customHeight="1">
      <c r="A13" s="28">
        <v>8</v>
      </c>
      <c r="B13" s="39" t="s">
        <v>30</v>
      </c>
      <c r="C13" s="38">
        <v>53543</v>
      </c>
      <c r="D13" s="31">
        <v>103.5728102754565</v>
      </c>
      <c r="E13" s="32">
        <f t="shared" si="0"/>
        <v>2.8</v>
      </c>
      <c r="F13" s="33">
        <v>212272</v>
      </c>
      <c r="G13" s="34">
        <v>101.17778275604026</v>
      </c>
      <c r="H13" s="40" t="s">
        <v>26</v>
      </c>
      <c r="I13" s="38">
        <v>68776</v>
      </c>
      <c r="J13" s="36">
        <v>105.01755993281417</v>
      </c>
      <c r="K13" s="37">
        <f t="shared" si="1"/>
        <v>3.7</v>
      </c>
      <c r="L13" s="38">
        <v>273385</v>
      </c>
      <c r="M13" s="34">
        <v>99.05468959470134</v>
      </c>
    </row>
    <row r="14" spans="1:13" ht="33.75" customHeight="1">
      <c r="A14" s="28">
        <v>9</v>
      </c>
      <c r="B14" s="39" t="s">
        <v>33</v>
      </c>
      <c r="C14" s="38">
        <v>41810</v>
      </c>
      <c r="D14" s="31">
        <v>81.03498401007849</v>
      </c>
      <c r="E14" s="32">
        <f t="shared" si="0"/>
        <v>2.2</v>
      </c>
      <c r="F14" s="33">
        <v>158327</v>
      </c>
      <c r="G14" s="34">
        <v>100.99446315574608</v>
      </c>
      <c r="H14" s="40" t="s">
        <v>40</v>
      </c>
      <c r="I14" s="38">
        <v>57139</v>
      </c>
      <c r="J14" s="36">
        <v>97.00689280499813</v>
      </c>
      <c r="K14" s="37">
        <f t="shared" si="1"/>
        <v>3.1</v>
      </c>
      <c r="L14" s="38">
        <v>215784</v>
      </c>
      <c r="M14" s="34">
        <v>99.96988635573942</v>
      </c>
    </row>
    <row r="15" spans="1:13" ht="33.75" customHeight="1">
      <c r="A15" s="28">
        <v>10</v>
      </c>
      <c r="B15" s="39" t="s">
        <v>40</v>
      </c>
      <c r="C15" s="38">
        <v>25336</v>
      </c>
      <c r="D15" s="31">
        <v>107.03844528939585</v>
      </c>
      <c r="E15" s="32">
        <f t="shared" si="0"/>
        <v>1.3</v>
      </c>
      <c r="F15" s="33">
        <v>85292</v>
      </c>
      <c r="G15" s="34">
        <v>101.87647065849667</v>
      </c>
      <c r="H15" s="40" t="s">
        <v>38</v>
      </c>
      <c r="I15" s="38">
        <v>56061</v>
      </c>
      <c r="J15" s="36">
        <v>87.1446114625919</v>
      </c>
      <c r="K15" s="37">
        <f t="shared" si="1"/>
        <v>3</v>
      </c>
      <c r="L15" s="38">
        <v>253179</v>
      </c>
      <c r="M15" s="34">
        <v>80.91164176051747</v>
      </c>
    </row>
    <row r="16" spans="1:13" ht="33.75" customHeight="1">
      <c r="A16" s="41"/>
      <c r="B16" s="42" t="s">
        <v>12</v>
      </c>
      <c r="C16" s="38">
        <v>289536</v>
      </c>
      <c r="D16" s="31">
        <v>86.54465238483819</v>
      </c>
      <c r="E16" s="32">
        <f>IF(SUM(C16)=0,"- ",E5-SUM(E6:E15))</f>
        <v>15.200000000000017</v>
      </c>
      <c r="F16" s="33">
        <v>1085611</v>
      </c>
      <c r="G16" s="34">
        <v>89.9851131516519</v>
      </c>
      <c r="H16" s="35" t="s">
        <v>12</v>
      </c>
      <c r="I16" s="38">
        <v>682014</v>
      </c>
      <c r="J16" s="36">
        <v>86.69478469118476</v>
      </c>
      <c r="K16" s="32">
        <f>IF(SUM(I16)=0,"- ",K5-SUM(K6:K15))</f>
        <v>36.89999999999999</v>
      </c>
      <c r="L16" s="38">
        <v>2775998</v>
      </c>
      <c r="M16" s="34">
        <v>89.69487242866167</v>
      </c>
    </row>
    <row r="17" spans="1:7" ht="17.25" customHeight="1">
      <c r="A17" s="4"/>
      <c r="B17" s="4"/>
      <c r="C17" s="5"/>
      <c r="D17" s="4"/>
      <c r="E17" s="6"/>
      <c r="F17" s="5"/>
      <c r="G17" s="4"/>
    </row>
    <row r="18" ht="15" customHeight="1"/>
    <row r="19" spans="1:7" s="4" customFormat="1" ht="15" customHeight="1">
      <c r="A19" s="8"/>
      <c r="B19" s="8"/>
      <c r="C19" s="8"/>
      <c r="D19" s="8"/>
      <c r="E19" s="8"/>
      <c r="F19" s="8"/>
      <c r="G19" s="8"/>
    </row>
    <row r="20" spans="1:7" s="4" customFormat="1" ht="15" customHeight="1">
      <c r="A20" s="15"/>
      <c r="B20" s="15"/>
      <c r="C20" s="8"/>
      <c r="D20" s="7"/>
      <c r="E20" s="9"/>
      <c r="F20" s="8"/>
      <c r="G20" s="7"/>
    </row>
    <row r="21" spans="1:7" s="4" customFormat="1" ht="15" customHeight="1">
      <c r="A21" s="15"/>
      <c r="B21" s="15"/>
      <c r="C21" s="11"/>
      <c r="D21" s="10"/>
      <c r="E21" s="12"/>
      <c r="F21" s="11"/>
      <c r="G21" s="10"/>
    </row>
    <row r="22" spans="1:7" s="4" customFormat="1" ht="15" customHeight="1">
      <c r="A22" s="10"/>
      <c r="B22" s="10"/>
      <c r="C22" s="11"/>
      <c r="D22" s="10"/>
      <c r="E22" s="12"/>
      <c r="F22" s="11"/>
      <c r="G22" s="10"/>
    </row>
    <row r="23" spans="1:7" s="4" customFormat="1" ht="15" customHeight="1">
      <c r="A23" s="10"/>
      <c r="B23" s="10"/>
      <c r="C23" s="11"/>
      <c r="D23" s="10"/>
      <c r="E23" s="12"/>
      <c r="F23" s="11"/>
      <c r="G23" s="10"/>
    </row>
    <row r="24" spans="1:7" s="4" customFormat="1" ht="15" customHeight="1">
      <c r="A24" s="10"/>
      <c r="B24" s="10"/>
      <c r="C24" s="11"/>
      <c r="D24" s="10"/>
      <c r="E24" s="12"/>
      <c r="F24" s="11"/>
      <c r="G24" s="10"/>
    </row>
    <row r="25" spans="1:7" s="4" customFormat="1" ht="15" customHeight="1">
      <c r="A25" s="10"/>
      <c r="B25" s="10"/>
      <c r="C25" s="11"/>
      <c r="D25" s="10"/>
      <c r="E25" s="12"/>
      <c r="F25" s="11"/>
      <c r="G25" s="10"/>
    </row>
    <row r="26" spans="1:7" s="4" customFormat="1" ht="15" customHeight="1">
      <c r="A26" s="10"/>
      <c r="B26" s="10"/>
      <c r="C26" s="11"/>
      <c r="D26" s="10"/>
      <c r="E26" s="12"/>
      <c r="F26" s="11"/>
      <c r="G26" s="10"/>
    </row>
    <row r="27" spans="1:7" s="4" customFormat="1" ht="15" customHeight="1">
      <c r="A27" s="10"/>
      <c r="B27" s="10"/>
      <c r="C27" s="11"/>
      <c r="D27" s="10"/>
      <c r="E27" s="12"/>
      <c r="F27" s="11"/>
      <c r="G27" s="10"/>
    </row>
    <row r="28" spans="1:7" s="4" customFormat="1" ht="15" customHeight="1">
      <c r="A28" s="10"/>
      <c r="B28" s="10"/>
      <c r="C28" s="11"/>
      <c r="D28" s="10"/>
      <c r="E28" s="12"/>
      <c r="F28" s="11"/>
      <c r="G28" s="10"/>
    </row>
    <row r="29" spans="1:7" s="4" customFormat="1" ht="15" customHeight="1">
      <c r="A29" s="10"/>
      <c r="B29" s="10"/>
      <c r="C29" s="11"/>
      <c r="D29" s="10"/>
      <c r="E29" s="12"/>
      <c r="F29" s="11"/>
      <c r="G29" s="10"/>
    </row>
    <row r="30" spans="1:7" s="4" customFormat="1" ht="15" customHeight="1">
      <c r="A30" s="10"/>
      <c r="B30" s="10"/>
      <c r="C30" s="11"/>
      <c r="D30" s="10"/>
      <c r="E30" s="12"/>
      <c r="F30" s="11"/>
      <c r="G30" s="10"/>
    </row>
    <row r="31" spans="1:7" s="4" customFormat="1" ht="15" customHeight="1">
      <c r="A31" s="10"/>
      <c r="B31" s="10"/>
      <c r="C31" s="11"/>
      <c r="D31" s="10"/>
      <c r="E31" s="12"/>
      <c r="F31" s="11"/>
      <c r="G31" s="10"/>
    </row>
    <row r="32" spans="1:7" s="4" customFormat="1" ht="15" customHeight="1">
      <c r="A32" s="10"/>
      <c r="B32" s="10"/>
      <c r="C32" s="11"/>
      <c r="D32" s="10"/>
      <c r="E32" s="12"/>
      <c r="F32" s="11"/>
      <c r="G32" s="10"/>
    </row>
    <row r="33" spans="1:7" s="4" customFormat="1" ht="15" customHeight="1">
      <c r="A33" s="10"/>
      <c r="B33" s="10"/>
      <c r="C33" s="11"/>
      <c r="D33" s="10"/>
      <c r="E33" s="12"/>
      <c r="F33" s="11"/>
      <c r="G33" s="10"/>
    </row>
    <row r="34" spans="1:7" s="4" customFormat="1" ht="15" customHeight="1">
      <c r="A34" s="10"/>
      <c r="B34" s="10"/>
      <c r="C34" s="11"/>
      <c r="D34" s="10"/>
      <c r="E34" s="12"/>
      <c r="F34" s="11"/>
      <c r="G34" s="10"/>
    </row>
    <row r="35" spans="1:7" s="4" customFormat="1" ht="15" customHeight="1">
      <c r="A35" s="10"/>
      <c r="B35" s="10"/>
      <c r="C35" s="11"/>
      <c r="D35" s="10"/>
      <c r="E35" s="12"/>
      <c r="F35" s="11"/>
      <c r="G35" s="10"/>
    </row>
    <row r="36" spans="1:7" s="4" customFormat="1" ht="15" customHeight="1">
      <c r="A36" s="10"/>
      <c r="B36" s="10"/>
      <c r="C36" s="11"/>
      <c r="D36" s="10"/>
      <c r="E36" s="12"/>
      <c r="F36" s="11"/>
      <c r="G36" s="10"/>
    </row>
    <row r="37" spans="1:7" s="4" customFormat="1" ht="15" customHeight="1">
      <c r="A37" s="10"/>
      <c r="B37" s="10"/>
      <c r="C37" s="11"/>
      <c r="D37" s="10"/>
      <c r="E37" s="12"/>
      <c r="F37" s="11"/>
      <c r="G37" s="10"/>
    </row>
    <row r="38" spans="1:7" s="4" customFormat="1" ht="15" customHeight="1">
      <c r="A38" s="10"/>
      <c r="B38" s="10"/>
      <c r="C38" s="11"/>
      <c r="D38" s="10"/>
      <c r="E38" s="12"/>
      <c r="F38" s="11"/>
      <c r="G38" s="10"/>
    </row>
    <row r="39" spans="1:7" s="4" customFormat="1" ht="15" customHeight="1">
      <c r="A39" s="10"/>
      <c r="B39" s="10"/>
      <c r="C39" s="11"/>
      <c r="D39" s="10"/>
      <c r="E39" s="12"/>
      <c r="F39" s="11"/>
      <c r="G39" s="10"/>
    </row>
    <row r="40" spans="1:7" s="4" customFormat="1" ht="15" customHeight="1">
      <c r="A40" s="10"/>
      <c r="B40" s="10"/>
      <c r="C40" s="11"/>
      <c r="D40" s="10"/>
      <c r="E40" s="12"/>
      <c r="F40" s="11"/>
      <c r="G40" s="10"/>
    </row>
    <row r="41" spans="1:7" s="4" customFormat="1" ht="15" customHeight="1">
      <c r="A41" s="10"/>
      <c r="B41" s="10"/>
      <c r="C41" s="11"/>
      <c r="D41" s="10"/>
      <c r="E41" s="12"/>
      <c r="F41" s="11"/>
      <c r="G41" s="10"/>
    </row>
    <row r="42" spans="3:7" s="4" customFormat="1" ht="15" customHeight="1">
      <c r="C42" s="11"/>
      <c r="D42" s="10"/>
      <c r="E42" s="12"/>
      <c r="F42" s="11"/>
      <c r="G42" s="10"/>
    </row>
    <row r="43" spans="3:6" s="4" customFormat="1" ht="13.5">
      <c r="C43" s="5"/>
      <c r="E43" s="6"/>
      <c r="F43" s="5"/>
    </row>
  </sheetData>
  <sheetProtection/>
  <mergeCells count="6">
    <mergeCell ref="A1:M1"/>
    <mergeCell ref="B3:G3"/>
    <mergeCell ref="F2:G2"/>
    <mergeCell ref="A4:A5"/>
    <mergeCell ref="K2:M2"/>
    <mergeCell ref="H3:M3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17 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2.625" style="1" customWidth="1"/>
    <col min="2" max="2" width="17.125" style="1" customWidth="1"/>
    <col min="3" max="3" width="12.625" style="2" customWidth="1"/>
    <col min="4" max="4" width="7.625" style="1" customWidth="1"/>
    <col min="5" max="5" width="7.625" style="3" customWidth="1"/>
    <col min="6" max="6" width="13.125" style="2" customWidth="1"/>
    <col min="7" max="7" width="7.625" style="1" customWidth="1"/>
    <col min="8" max="8" width="17.125" style="1" customWidth="1"/>
    <col min="9" max="9" width="12.625" style="1" customWidth="1"/>
    <col min="10" max="11" width="7.625" style="1" customWidth="1"/>
    <col min="12" max="12" width="13.125" style="1" customWidth="1"/>
    <col min="13" max="13" width="7.625" style="1" customWidth="1"/>
    <col min="14" max="14" width="3.875" style="1" customWidth="1"/>
    <col min="15" max="16384" width="9.00390625" style="1" customWidth="1"/>
  </cols>
  <sheetData>
    <row r="1" spans="1:13" s="17" customFormat="1" ht="18.75">
      <c r="A1" s="43" t="s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31.5" customHeight="1">
      <c r="A2" s="21" t="s">
        <v>49</v>
      </c>
      <c r="B2" s="20"/>
      <c r="C2" s="16"/>
      <c r="D2" s="13"/>
      <c r="E2" s="14"/>
      <c r="F2" s="47"/>
      <c r="G2" s="47"/>
      <c r="K2" s="47" t="s">
        <v>0</v>
      </c>
      <c r="L2" s="47"/>
      <c r="M2" s="47"/>
    </row>
    <row r="3" spans="1:13" s="19" customFormat="1" ht="33.75" customHeight="1">
      <c r="A3" s="18" t="s">
        <v>2</v>
      </c>
      <c r="B3" s="44" t="s">
        <v>3</v>
      </c>
      <c r="C3" s="45"/>
      <c r="D3" s="45"/>
      <c r="E3" s="45"/>
      <c r="F3" s="45"/>
      <c r="G3" s="46"/>
      <c r="H3" s="44" t="s">
        <v>4</v>
      </c>
      <c r="I3" s="44"/>
      <c r="J3" s="44"/>
      <c r="K3" s="44"/>
      <c r="L3" s="44"/>
      <c r="M3" s="50"/>
    </row>
    <row r="4" spans="1:13" ht="33.75" customHeight="1">
      <c r="A4" s="48" t="s">
        <v>5</v>
      </c>
      <c r="B4" s="22" t="s">
        <v>6</v>
      </c>
      <c r="C4" s="23" t="s">
        <v>7</v>
      </c>
      <c r="D4" s="24" t="s">
        <v>8</v>
      </c>
      <c r="E4" s="25" t="s">
        <v>9</v>
      </c>
      <c r="F4" s="26" t="s">
        <v>10</v>
      </c>
      <c r="G4" s="27" t="s">
        <v>8</v>
      </c>
      <c r="H4" s="28" t="s">
        <v>6</v>
      </c>
      <c r="I4" s="23" t="s">
        <v>7</v>
      </c>
      <c r="J4" s="24" t="s">
        <v>8</v>
      </c>
      <c r="K4" s="25" t="s">
        <v>9</v>
      </c>
      <c r="L4" s="26" t="s">
        <v>10</v>
      </c>
      <c r="M4" s="27" t="s">
        <v>8</v>
      </c>
    </row>
    <row r="5" spans="1:13" ht="33.75" customHeight="1">
      <c r="A5" s="49"/>
      <c r="B5" s="29" t="s">
        <v>11</v>
      </c>
      <c r="C5" s="30">
        <f>IF(SUM(C6:C16)=0,"- ",SUM(C6:C16))</f>
        <v>1592047</v>
      </c>
      <c r="D5" s="31">
        <v>95.75715691440092</v>
      </c>
      <c r="E5" s="32">
        <f aca="true" t="shared" si="0" ref="E5:E15">IF(OR(SUM(C5)=0,SUM($C$5)=0),"- ",ROUND(C5/$C$5*100,1))</f>
        <v>100</v>
      </c>
      <c r="F5" s="33">
        <f>IF(SUM(F6:F16)=0,"- ",SUM(F6:F16))</f>
        <v>8611698</v>
      </c>
      <c r="G5" s="34">
        <v>95.97859865217337</v>
      </c>
      <c r="H5" s="35" t="s">
        <v>11</v>
      </c>
      <c r="I5" s="30">
        <f>IF(SUM(I6:I16)=0,"- ",SUM(I6:I16))</f>
        <v>1832265</v>
      </c>
      <c r="J5" s="36">
        <v>91.92981030177417</v>
      </c>
      <c r="K5" s="37">
        <f aca="true" t="shared" si="1" ref="K5:K15">IF(OR(SUM(I5)=0,SUM($I$5)=0),"- ",ROUND(I5/$I$5*100,1))</f>
        <v>100</v>
      </c>
      <c r="L5" s="38">
        <f>IF(SUM(L6:L16)=0,"- ",SUM(L6:L16))</f>
        <v>9256338</v>
      </c>
      <c r="M5" s="34">
        <v>92.07386011531094</v>
      </c>
    </row>
    <row r="6" spans="1:13" ht="33.75" customHeight="1">
      <c r="A6" s="28">
        <v>1</v>
      </c>
      <c r="B6" s="39" t="s">
        <v>25</v>
      </c>
      <c r="C6" s="38">
        <v>560689</v>
      </c>
      <c r="D6" s="31">
        <v>86.46230095701011</v>
      </c>
      <c r="E6" s="32">
        <f t="shared" si="0"/>
        <v>35.2</v>
      </c>
      <c r="F6" s="33">
        <v>3074248</v>
      </c>
      <c r="G6" s="34">
        <v>82.84274836807023</v>
      </c>
      <c r="H6" s="40" t="s">
        <v>35</v>
      </c>
      <c r="I6" s="38">
        <v>192648</v>
      </c>
      <c r="J6" s="36">
        <v>89.75484303804545</v>
      </c>
      <c r="K6" s="37">
        <f t="shared" si="1"/>
        <v>10.5</v>
      </c>
      <c r="L6" s="38">
        <v>1075276</v>
      </c>
      <c r="M6" s="34">
        <v>101.95939359688681</v>
      </c>
    </row>
    <row r="7" spans="1:13" ht="33.75" customHeight="1">
      <c r="A7" s="28">
        <v>2</v>
      </c>
      <c r="B7" s="39" t="s">
        <v>26</v>
      </c>
      <c r="C7" s="38">
        <v>186463</v>
      </c>
      <c r="D7" s="31">
        <v>88.6357370347483</v>
      </c>
      <c r="E7" s="32">
        <f t="shared" si="0"/>
        <v>11.7</v>
      </c>
      <c r="F7" s="33">
        <v>1025603</v>
      </c>
      <c r="G7" s="34">
        <v>97.54530098572206</v>
      </c>
      <c r="H7" s="40" t="s">
        <v>25</v>
      </c>
      <c r="I7" s="38">
        <v>154186</v>
      </c>
      <c r="J7" s="36">
        <v>96.75812038756966</v>
      </c>
      <c r="K7" s="37">
        <f t="shared" si="1"/>
        <v>8.4</v>
      </c>
      <c r="L7" s="38">
        <v>811965</v>
      </c>
      <c r="M7" s="34">
        <v>99.07811889886763</v>
      </c>
    </row>
    <row r="8" spans="1:13" ht="33.75" customHeight="1">
      <c r="A8" s="28">
        <v>3</v>
      </c>
      <c r="B8" s="39" t="s">
        <v>27</v>
      </c>
      <c r="C8" s="38">
        <v>171701</v>
      </c>
      <c r="D8" s="31">
        <v>290.3149992391323</v>
      </c>
      <c r="E8" s="32">
        <f t="shared" si="0"/>
        <v>10.8</v>
      </c>
      <c r="F8" s="33">
        <v>929024</v>
      </c>
      <c r="G8" s="34">
        <v>278.36425523754735</v>
      </c>
      <c r="H8" s="40" t="s">
        <v>31</v>
      </c>
      <c r="I8" s="38">
        <v>144243</v>
      </c>
      <c r="J8" s="36">
        <v>99.1061122409718</v>
      </c>
      <c r="K8" s="37">
        <f t="shared" si="1"/>
        <v>7.9</v>
      </c>
      <c r="L8" s="38">
        <v>712615</v>
      </c>
      <c r="M8" s="34">
        <v>97.85186314209643</v>
      </c>
    </row>
    <row r="9" spans="1:13" ht="33.75" customHeight="1">
      <c r="A9" s="28">
        <v>4</v>
      </c>
      <c r="B9" s="39" t="s">
        <v>28</v>
      </c>
      <c r="C9" s="38">
        <v>123022</v>
      </c>
      <c r="D9" s="31">
        <v>85.65917921151944</v>
      </c>
      <c r="E9" s="32">
        <f t="shared" si="0"/>
        <v>7.7</v>
      </c>
      <c r="F9" s="33">
        <v>639416</v>
      </c>
      <c r="G9" s="34">
        <v>81.29416461338562</v>
      </c>
      <c r="H9" s="40" t="s">
        <v>32</v>
      </c>
      <c r="I9" s="38">
        <v>139443</v>
      </c>
      <c r="J9" s="36">
        <v>106.14281473362107</v>
      </c>
      <c r="K9" s="37">
        <f t="shared" si="1"/>
        <v>7.6</v>
      </c>
      <c r="L9" s="38">
        <v>655404</v>
      </c>
      <c r="M9" s="34">
        <v>87.11516836757751</v>
      </c>
    </row>
    <row r="10" spans="1:13" ht="33.75" customHeight="1">
      <c r="A10" s="28">
        <v>5</v>
      </c>
      <c r="B10" s="39" t="s">
        <v>29</v>
      </c>
      <c r="C10" s="38">
        <v>89969</v>
      </c>
      <c r="D10" s="31">
        <v>77.14449855947318</v>
      </c>
      <c r="E10" s="32">
        <f t="shared" si="0"/>
        <v>5.7</v>
      </c>
      <c r="F10" s="33">
        <v>517726</v>
      </c>
      <c r="G10" s="34">
        <v>93.31944216630106</v>
      </c>
      <c r="H10" s="40" t="s">
        <v>28</v>
      </c>
      <c r="I10" s="38">
        <v>136761</v>
      </c>
      <c r="J10" s="36">
        <v>85.17750373692078</v>
      </c>
      <c r="K10" s="37">
        <f t="shared" si="1"/>
        <v>7.5</v>
      </c>
      <c r="L10" s="38">
        <v>685224</v>
      </c>
      <c r="M10" s="34">
        <v>88.79489641606183</v>
      </c>
    </row>
    <row r="11" spans="1:13" ht="33.75" customHeight="1">
      <c r="A11" s="28">
        <v>6</v>
      </c>
      <c r="B11" s="39" t="s">
        <v>30</v>
      </c>
      <c r="C11" s="38">
        <v>50606</v>
      </c>
      <c r="D11" s="31">
        <v>105.27125977700116</v>
      </c>
      <c r="E11" s="32">
        <f t="shared" si="0"/>
        <v>3.2</v>
      </c>
      <c r="F11" s="33">
        <v>262878</v>
      </c>
      <c r="G11" s="34">
        <v>101.94087787399224</v>
      </c>
      <c r="H11" s="40" t="s">
        <v>36</v>
      </c>
      <c r="I11" s="38">
        <v>105191</v>
      </c>
      <c r="J11" s="36">
        <v>91.54765323794854</v>
      </c>
      <c r="K11" s="37">
        <f t="shared" si="1"/>
        <v>5.7</v>
      </c>
      <c r="L11" s="38">
        <v>540760</v>
      </c>
      <c r="M11" s="34">
        <v>88.90408729291033</v>
      </c>
    </row>
    <row r="12" spans="1:13" ht="33.75" customHeight="1">
      <c r="A12" s="28">
        <v>7</v>
      </c>
      <c r="B12" s="39" t="s">
        <v>31</v>
      </c>
      <c r="C12" s="38">
        <v>44743</v>
      </c>
      <c r="D12" s="31">
        <v>85.89226752668357</v>
      </c>
      <c r="E12" s="32">
        <f t="shared" si="0"/>
        <v>2.8</v>
      </c>
      <c r="F12" s="33">
        <v>255386</v>
      </c>
      <c r="G12" s="34">
        <v>96.00327797367095</v>
      </c>
      <c r="H12" s="40" t="s">
        <v>37</v>
      </c>
      <c r="I12" s="38">
        <v>75570</v>
      </c>
      <c r="J12" s="36">
        <v>82.27724065847923</v>
      </c>
      <c r="K12" s="37">
        <f t="shared" si="1"/>
        <v>4.1</v>
      </c>
      <c r="L12" s="38">
        <v>372525</v>
      </c>
      <c r="M12" s="34">
        <v>83.9194157347919</v>
      </c>
    </row>
    <row r="13" spans="1:13" ht="33.75" customHeight="1">
      <c r="A13" s="28">
        <v>8</v>
      </c>
      <c r="B13" s="39" t="s">
        <v>32</v>
      </c>
      <c r="C13" s="38">
        <v>42670</v>
      </c>
      <c r="D13" s="31">
        <v>103.46248969497114</v>
      </c>
      <c r="E13" s="32">
        <f t="shared" si="0"/>
        <v>2.7</v>
      </c>
      <c r="F13" s="33">
        <v>256003</v>
      </c>
      <c r="G13" s="34">
        <v>115.67045151612363</v>
      </c>
      <c r="H13" s="40" t="s">
        <v>38</v>
      </c>
      <c r="I13" s="38">
        <v>72157</v>
      </c>
      <c r="J13" s="36">
        <v>102.28796620500971</v>
      </c>
      <c r="K13" s="37">
        <f t="shared" si="1"/>
        <v>3.9</v>
      </c>
      <c r="L13" s="38">
        <v>325336</v>
      </c>
      <c r="M13" s="34">
        <v>84.84421738370743</v>
      </c>
    </row>
    <row r="14" spans="1:13" ht="33.75" customHeight="1">
      <c r="A14" s="28">
        <v>9</v>
      </c>
      <c r="B14" s="39" t="s">
        <v>33</v>
      </c>
      <c r="C14" s="38">
        <v>42479</v>
      </c>
      <c r="D14" s="31">
        <v>105.07321658256654</v>
      </c>
      <c r="E14" s="32">
        <f t="shared" si="0"/>
        <v>2.7</v>
      </c>
      <c r="F14" s="33">
        <v>200806</v>
      </c>
      <c r="G14" s="34">
        <v>101.83066593642873</v>
      </c>
      <c r="H14" s="40" t="s">
        <v>26</v>
      </c>
      <c r="I14" s="38">
        <v>64624</v>
      </c>
      <c r="J14" s="36">
        <v>95.40428421689771</v>
      </c>
      <c r="K14" s="37">
        <f t="shared" si="1"/>
        <v>3.5</v>
      </c>
      <c r="L14" s="38">
        <v>338009</v>
      </c>
      <c r="M14" s="34">
        <v>98.33532617075562</v>
      </c>
    </row>
    <row r="15" spans="1:13" ht="33.75" customHeight="1">
      <c r="A15" s="28">
        <v>10</v>
      </c>
      <c r="B15" s="39" t="s">
        <v>48</v>
      </c>
      <c r="C15" s="38">
        <v>23217</v>
      </c>
      <c r="D15" s="31">
        <v>95.39011463083939</v>
      </c>
      <c r="E15" s="32">
        <f t="shared" si="0"/>
        <v>1.5</v>
      </c>
      <c r="F15" s="33">
        <v>99176</v>
      </c>
      <c r="G15" s="34">
        <v>84.66089034956677</v>
      </c>
      <c r="H15" s="40" t="s">
        <v>40</v>
      </c>
      <c r="I15" s="38">
        <v>60842</v>
      </c>
      <c r="J15" s="36">
        <v>104.26720592267617</v>
      </c>
      <c r="K15" s="37">
        <f t="shared" si="1"/>
        <v>3.3</v>
      </c>
      <c r="L15" s="38">
        <v>276626</v>
      </c>
      <c r="M15" s="34">
        <v>100.88438773016874</v>
      </c>
    </row>
    <row r="16" spans="1:13" ht="33.75" customHeight="1">
      <c r="A16" s="41"/>
      <c r="B16" s="42" t="s">
        <v>12</v>
      </c>
      <c r="C16" s="38">
        <v>256488</v>
      </c>
      <c r="D16" s="31">
        <v>92.20150836502721</v>
      </c>
      <c r="E16" s="32">
        <f>IF(SUM(C16)=0,"- ",E5-SUM(E6:E15))</f>
        <v>15.999999999999986</v>
      </c>
      <c r="F16" s="33">
        <v>1351432</v>
      </c>
      <c r="G16" s="34">
        <v>91.58953624152932</v>
      </c>
      <c r="H16" s="35" t="s">
        <v>12</v>
      </c>
      <c r="I16" s="38">
        <v>686600</v>
      </c>
      <c r="J16" s="36">
        <v>88.22210486686377</v>
      </c>
      <c r="K16" s="32">
        <f>IF(SUM(I16)=0,"- ",K5-SUM(K6:K15))</f>
        <v>37.6</v>
      </c>
      <c r="L16" s="38">
        <v>3462598</v>
      </c>
      <c r="M16" s="34">
        <v>89.39894113339932</v>
      </c>
    </row>
    <row r="17" spans="1:7" ht="17.25" customHeight="1">
      <c r="A17" s="4"/>
      <c r="B17" s="4"/>
      <c r="C17" s="5"/>
      <c r="D17" s="4"/>
      <c r="E17" s="6"/>
      <c r="F17" s="5"/>
      <c r="G17" s="4"/>
    </row>
    <row r="18" ht="15" customHeight="1"/>
    <row r="19" spans="1:7" s="4" customFormat="1" ht="15" customHeight="1">
      <c r="A19" s="8"/>
      <c r="B19" s="8"/>
      <c r="C19" s="8"/>
      <c r="D19" s="8"/>
      <c r="E19" s="8"/>
      <c r="F19" s="8"/>
      <c r="G19" s="8"/>
    </row>
    <row r="20" spans="1:7" s="4" customFormat="1" ht="15" customHeight="1">
      <c r="A20" s="15"/>
      <c r="B20" s="15"/>
      <c r="C20" s="8"/>
      <c r="D20" s="7"/>
      <c r="E20" s="9"/>
      <c r="F20" s="8"/>
      <c r="G20" s="7"/>
    </row>
    <row r="21" spans="1:7" s="4" customFormat="1" ht="15" customHeight="1">
      <c r="A21" s="15"/>
      <c r="B21" s="15"/>
      <c r="C21" s="11"/>
      <c r="D21" s="10"/>
      <c r="E21" s="12"/>
      <c r="F21" s="11"/>
      <c r="G21" s="10"/>
    </row>
    <row r="22" spans="1:7" s="4" customFormat="1" ht="15" customHeight="1">
      <c r="A22" s="10"/>
      <c r="B22" s="10"/>
      <c r="C22" s="11"/>
      <c r="D22" s="10"/>
      <c r="E22" s="12"/>
      <c r="F22" s="11"/>
      <c r="G22" s="10"/>
    </row>
    <row r="23" spans="1:7" s="4" customFormat="1" ht="15" customHeight="1">
      <c r="A23" s="10"/>
      <c r="B23" s="10"/>
      <c r="C23" s="11"/>
      <c r="D23" s="10"/>
      <c r="E23" s="12"/>
      <c r="F23" s="11"/>
      <c r="G23" s="10"/>
    </row>
    <row r="24" spans="1:7" s="4" customFormat="1" ht="15" customHeight="1">
      <c r="A24" s="10"/>
      <c r="B24" s="10"/>
      <c r="C24" s="11"/>
      <c r="D24" s="10"/>
      <c r="E24" s="12"/>
      <c r="F24" s="11"/>
      <c r="G24" s="10"/>
    </row>
    <row r="25" spans="1:7" s="4" customFormat="1" ht="15" customHeight="1">
      <c r="A25" s="10"/>
      <c r="B25" s="10"/>
      <c r="C25" s="11"/>
      <c r="D25" s="10"/>
      <c r="E25" s="12"/>
      <c r="F25" s="11"/>
      <c r="G25" s="10"/>
    </row>
    <row r="26" spans="1:7" s="4" customFormat="1" ht="15" customHeight="1">
      <c r="A26" s="10"/>
      <c r="B26" s="10"/>
      <c r="C26" s="11"/>
      <c r="D26" s="10"/>
      <c r="E26" s="12"/>
      <c r="F26" s="11"/>
      <c r="G26" s="10"/>
    </row>
    <row r="27" spans="1:7" s="4" customFormat="1" ht="15" customHeight="1">
      <c r="A27" s="10"/>
      <c r="B27" s="10"/>
      <c r="C27" s="11"/>
      <c r="D27" s="10"/>
      <c r="E27" s="12"/>
      <c r="F27" s="11"/>
      <c r="G27" s="10"/>
    </row>
    <row r="28" spans="1:7" s="4" customFormat="1" ht="15" customHeight="1">
      <c r="A28" s="10"/>
      <c r="B28" s="10"/>
      <c r="C28" s="11"/>
      <c r="D28" s="10"/>
      <c r="E28" s="12"/>
      <c r="F28" s="11"/>
      <c r="G28" s="10"/>
    </row>
    <row r="29" spans="1:7" s="4" customFormat="1" ht="15" customHeight="1">
      <c r="A29" s="10"/>
      <c r="B29" s="10"/>
      <c r="C29" s="11"/>
      <c r="D29" s="10"/>
      <c r="E29" s="12"/>
      <c r="F29" s="11"/>
      <c r="G29" s="10"/>
    </row>
    <row r="30" spans="1:7" s="4" customFormat="1" ht="15" customHeight="1">
      <c r="A30" s="10"/>
      <c r="B30" s="10"/>
      <c r="C30" s="11"/>
      <c r="D30" s="10"/>
      <c r="E30" s="12"/>
      <c r="F30" s="11"/>
      <c r="G30" s="10"/>
    </row>
    <row r="31" spans="1:7" s="4" customFormat="1" ht="15" customHeight="1">
      <c r="A31" s="10"/>
      <c r="B31" s="10"/>
      <c r="C31" s="11"/>
      <c r="D31" s="10"/>
      <c r="E31" s="12"/>
      <c r="F31" s="11"/>
      <c r="G31" s="10"/>
    </row>
    <row r="32" spans="1:7" s="4" customFormat="1" ht="15" customHeight="1">
      <c r="A32" s="10"/>
      <c r="B32" s="10"/>
      <c r="C32" s="11"/>
      <c r="D32" s="10"/>
      <c r="E32" s="12"/>
      <c r="F32" s="11"/>
      <c r="G32" s="10"/>
    </row>
    <row r="33" spans="1:7" s="4" customFormat="1" ht="15" customHeight="1">
      <c r="A33" s="10"/>
      <c r="B33" s="10"/>
      <c r="C33" s="11"/>
      <c r="D33" s="10"/>
      <c r="E33" s="12"/>
      <c r="F33" s="11"/>
      <c r="G33" s="10"/>
    </row>
    <row r="34" spans="1:7" s="4" customFormat="1" ht="15" customHeight="1">
      <c r="A34" s="10"/>
      <c r="B34" s="10"/>
      <c r="C34" s="11"/>
      <c r="D34" s="10"/>
      <c r="E34" s="12"/>
      <c r="F34" s="11"/>
      <c r="G34" s="10"/>
    </row>
    <row r="35" spans="1:7" s="4" customFormat="1" ht="15" customHeight="1">
      <c r="A35" s="10"/>
      <c r="B35" s="10"/>
      <c r="C35" s="11"/>
      <c r="D35" s="10"/>
      <c r="E35" s="12"/>
      <c r="F35" s="11"/>
      <c r="G35" s="10"/>
    </row>
    <row r="36" spans="1:7" s="4" customFormat="1" ht="15" customHeight="1">
      <c r="A36" s="10"/>
      <c r="B36" s="10"/>
      <c r="C36" s="11"/>
      <c r="D36" s="10"/>
      <c r="E36" s="12"/>
      <c r="F36" s="11"/>
      <c r="G36" s="10"/>
    </row>
    <row r="37" spans="1:7" s="4" customFormat="1" ht="15" customHeight="1">
      <c r="A37" s="10"/>
      <c r="B37" s="10"/>
      <c r="C37" s="11"/>
      <c r="D37" s="10"/>
      <c r="E37" s="12"/>
      <c r="F37" s="11"/>
      <c r="G37" s="10"/>
    </row>
    <row r="38" spans="1:7" s="4" customFormat="1" ht="15" customHeight="1">
      <c r="A38" s="10"/>
      <c r="B38" s="10"/>
      <c r="C38" s="11"/>
      <c r="D38" s="10"/>
      <c r="E38" s="12"/>
      <c r="F38" s="11"/>
      <c r="G38" s="10"/>
    </row>
    <row r="39" spans="1:7" s="4" customFormat="1" ht="15" customHeight="1">
      <c r="A39" s="10"/>
      <c r="B39" s="10"/>
      <c r="C39" s="11"/>
      <c r="D39" s="10"/>
      <c r="E39" s="12"/>
      <c r="F39" s="11"/>
      <c r="G39" s="10"/>
    </row>
    <row r="40" spans="1:7" s="4" customFormat="1" ht="15" customHeight="1">
      <c r="A40" s="10"/>
      <c r="B40" s="10"/>
      <c r="C40" s="11"/>
      <c r="D40" s="10"/>
      <c r="E40" s="12"/>
      <c r="F40" s="11"/>
      <c r="G40" s="10"/>
    </row>
    <row r="41" spans="1:7" s="4" customFormat="1" ht="15" customHeight="1">
      <c r="A41" s="10"/>
      <c r="B41" s="10"/>
      <c r="C41" s="11"/>
      <c r="D41" s="10"/>
      <c r="E41" s="12"/>
      <c r="F41" s="11"/>
      <c r="G41" s="10"/>
    </row>
    <row r="42" spans="3:7" s="4" customFormat="1" ht="15" customHeight="1">
      <c r="C42" s="11"/>
      <c r="D42" s="10"/>
      <c r="E42" s="12"/>
      <c r="F42" s="11"/>
      <c r="G42" s="10"/>
    </row>
    <row r="43" spans="3:6" s="4" customFormat="1" ht="13.5">
      <c r="C43" s="5"/>
      <c r="E43" s="6"/>
      <c r="F43" s="5"/>
    </row>
  </sheetData>
  <sheetProtection/>
  <mergeCells count="6">
    <mergeCell ref="A1:M1"/>
    <mergeCell ref="B3:G3"/>
    <mergeCell ref="F2:G2"/>
    <mergeCell ref="A4:A5"/>
    <mergeCell ref="K2:M2"/>
    <mergeCell ref="H3:M3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17 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2.625" style="1" customWidth="1"/>
    <col min="2" max="2" width="17.125" style="1" customWidth="1"/>
    <col min="3" max="3" width="12.625" style="2" customWidth="1"/>
    <col min="4" max="4" width="7.625" style="1" customWidth="1"/>
    <col min="5" max="5" width="7.625" style="3" customWidth="1"/>
    <col min="6" max="6" width="13.125" style="2" customWidth="1"/>
    <col min="7" max="7" width="7.625" style="1" customWidth="1"/>
    <col min="8" max="8" width="17.125" style="1" customWidth="1"/>
    <col min="9" max="9" width="12.625" style="1" customWidth="1"/>
    <col min="10" max="11" width="7.625" style="1" customWidth="1"/>
    <col min="12" max="12" width="13.125" style="1" customWidth="1"/>
    <col min="13" max="13" width="7.625" style="1" customWidth="1"/>
    <col min="14" max="14" width="3.875" style="1" customWidth="1"/>
    <col min="15" max="16384" width="9.00390625" style="1" customWidth="1"/>
  </cols>
  <sheetData>
    <row r="1" spans="1:13" s="17" customFormat="1" ht="18.75">
      <c r="A1" s="43" t="s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31.5" customHeight="1">
      <c r="A2" s="21" t="s">
        <v>47</v>
      </c>
      <c r="B2" s="20"/>
      <c r="C2" s="16"/>
      <c r="D2" s="13"/>
      <c r="E2" s="14"/>
      <c r="F2" s="47"/>
      <c r="G2" s="47"/>
      <c r="K2" s="47" t="s">
        <v>0</v>
      </c>
      <c r="L2" s="47"/>
      <c r="M2" s="47"/>
    </row>
    <row r="3" spans="1:13" s="19" customFormat="1" ht="33.75" customHeight="1">
      <c r="A3" s="18" t="s">
        <v>2</v>
      </c>
      <c r="B3" s="44" t="s">
        <v>3</v>
      </c>
      <c r="C3" s="45"/>
      <c r="D3" s="45"/>
      <c r="E3" s="45"/>
      <c r="F3" s="45"/>
      <c r="G3" s="46"/>
      <c r="H3" s="44" t="s">
        <v>4</v>
      </c>
      <c r="I3" s="44"/>
      <c r="J3" s="44"/>
      <c r="K3" s="44"/>
      <c r="L3" s="44"/>
      <c r="M3" s="50"/>
    </row>
    <row r="4" spans="1:13" ht="33.75" customHeight="1">
      <c r="A4" s="48" t="s">
        <v>5</v>
      </c>
      <c r="B4" s="22" t="s">
        <v>6</v>
      </c>
      <c r="C4" s="23" t="s">
        <v>7</v>
      </c>
      <c r="D4" s="24" t="s">
        <v>8</v>
      </c>
      <c r="E4" s="25" t="s">
        <v>9</v>
      </c>
      <c r="F4" s="26" t="s">
        <v>10</v>
      </c>
      <c r="G4" s="27" t="s">
        <v>8</v>
      </c>
      <c r="H4" s="28" t="s">
        <v>6</v>
      </c>
      <c r="I4" s="23" t="s">
        <v>7</v>
      </c>
      <c r="J4" s="24" t="s">
        <v>8</v>
      </c>
      <c r="K4" s="25" t="s">
        <v>9</v>
      </c>
      <c r="L4" s="26" t="s">
        <v>10</v>
      </c>
      <c r="M4" s="27" t="s">
        <v>8</v>
      </c>
    </row>
    <row r="5" spans="1:13" ht="33.75" customHeight="1">
      <c r="A5" s="49"/>
      <c r="B5" s="29" t="s">
        <v>11</v>
      </c>
      <c r="C5" s="30">
        <f>IF(SUM(C6:C16)=0,"- ",SUM(C6:C16))</f>
        <v>1970268</v>
      </c>
      <c r="D5" s="31">
        <v>108.19709401268204</v>
      </c>
      <c r="E5" s="32">
        <f aca="true" t="shared" si="0" ref="E5:E15">IF(OR(SUM(C5)=0,SUM($C$5)=0),"- ",ROUND(C5/$C$5*100,1))</f>
        <v>100</v>
      </c>
      <c r="F5" s="33">
        <f>IF(SUM(F6:F16)=0,"- ",SUM(F6:F16))</f>
        <v>10581966</v>
      </c>
      <c r="G5" s="34">
        <v>98.04000882752037</v>
      </c>
      <c r="H5" s="35" t="s">
        <v>11</v>
      </c>
      <c r="I5" s="30">
        <f>IF(SUM(I6:I16)=0,"- ",SUM(I6:I16))</f>
        <v>1812603</v>
      </c>
      <c r="J5" s="36">
        <v>87.24655413744173</v>
      </c>
      <c r="K5" s="37">
        <f aca="true" t="shared" si="1" ref="K5:K15">IF(OR(SUM(I5)=0,SUM($I$5)=0),"- ",ROUND(I5/$I$5*100,1))</f>
        <v>100</v>
      </c>
      <c r="L5" s="38">
        <f>IF(SUM(L6:L16)=0,"- ",SUM(L6:L16))</f>
        <v>11068941</v>
      </c>
      <c r="M5" s="34">
        <v>91.24711373511735</v>
      </c>
    </row>
    <row r="6" spans="1:13" ht="33.75" customHeight="1">
      <c r="A6" s="28">
        <v>1</v>
      </c>
      <c r="B6" s="39" t="s">
        <v>25</v>
      </c>
      <c r="C6" s="38">
        <v>676569</v>
      </c>
      <c r="D6" s="31">
        <v>101.47951492789164</v>
      </c>
      <c r="E6" s="32">
        <f t="shared" si="0"/>
        <v>34.3</v>
      </c>
      <c r="F6" s="33">
        <v>3750817</v>
      </c>
      <c r="G6" s="34">
        <v>85.68108132927057</v>
      </c>
      <c r="H6" s="40" t="s">
        <v>25</v>
      </c>
      <c r="I6" s="38">
        <v>178744</v>
      </c>
      <c r="J6" s="36">
        <v>109.97532778362282</v>
      </c>
      <c r="K6" s="37">
        <f t="shared" si="1"/>
        <v>9.9</v>
      </c>
      <c r="L6" s="38">
        <v>990709</v>
      </c>
      <c r="M6" s="34">
        <v>100.88162427409574</v>
      </c>
    </row>
    <row r="7" spans="1:13" ht="33.75" customHeight="1">
      <c r="A7" s="28">
        <v>2</v>
      </c>
      <c r="B7" s="39" t="s">
        <v>27</v>
      </c>
      <c r="C7" s="38">
        <v>249467</v>
      </c>
      <c r="D7" s="31">
        <v>327.40599776888246</v>
      </c>
      <c r="E7" s="32">
        <f t="shared" si="0"/>
        <v>12.7</v>
      </c>
      <c r="F7" s="33">
        <v>1178491</v>
      </c>
      <c r="G7" s="34">
        <v>287.4796006235074</v>
      </c>
      <c r="H7" s="40" t="s">
        <v>35</v>
      </c>
      <c r="I7" s="38">
        <v>170280</v>
      </c>
      <c r="J7" s="36">
        <v>86.68692823434183</v>
      </c>
      <c r="K7" s="37">
        <f t="shared" si="1"/>
        <v>9.4</v>
      </c>
      <c r="L7" s="38">
        <v>1245556</v>
      </c>
      <c r="M7" s="34">
        <v>99.5614059628646</v>
      </c>
    </row>
    <row r="8" spans="1:13" ht="33.75" customHeight="1">
      <c r="A8" s="28">
        <v>3</v>
      </c>
      <c r="B8" s="39" t="s">
        <v>26</v>
      </c>
      <c r="C8" s="38">
        <v>224972</v>
      </c>
      <c r="D8" s="31">
        <v>97.30875368737944</v>
      </c>
      <c r="E8" s="32">
        <f t="shared" si="0"/>
        <v>11.4</v>
      </c>
      <c r="F8" s="33">
        <v>1250575</v>
      </c>
      <c r="G8" s="34">
        <v>97.50266254796874</v>
      </c>
      <c r="H8" s="40" t="s">
        <v>31</v>
      </c>
      <c r="I8" s="38">
        <v>149185</v>
      </c>
      <c r="J8" s="36">
        <v>91.13094365440062</v>
      </c>
      <c r="K8" s="37">
        <f t="shared" si="1"/>
        <v>8.2</v>
      </c>
      <c r="L8" s="38">
        <v>861800</v>
      </c>
      <c r="M8" s="34">
        <v>96.61835748792271</v>
      </c>
    </row>
    <row r="9" spans="1:13" ht="33.75" customHeight="1">
      <c r="A9" s="28">
        <v>4</v>
      </c>
      <c r="B9" s="39" t="s">
        <v>28</v>
      </c>
      <c r="C9" s="38">
        <v>143537</v>
      </c>
      <c r="D9" s="31">
        <v>92.28835409018139</v>
      </c>
      <c r="E9" s="32">
        <f t="shared" si="0"/>
        <v>7.3</v>
      </c>
      <c r="F9" s="33">
        <v>782953</v>
      </c>
      <c r="G9" s="34">
        <v>83.10923629384858</v>
      </c>
      <c r="H9" s="40" t="s">
        <v>28</v>
      </c>
      <c r="I9" s="38">
        <v>138922</v>
      </c>
      <c r="J9" s="36">
        <v>84.2865896942744</v>
      </c>
      <c r="K9" s="37">
        <f t="shared" si="1"/>
        <v>7.7</v>
      </c>
      <c r="L9" s="38">
        <v>824146</v>
      </c>
      <c r="M9" s="34">
        <v>88.00146073630506</v>
      </c>
    </row>
    <row r="10" spans="1:13" ht="33.75" customHeight="1">
      <c r="A10" s="28">
        <v>5</v>
      </c>
      <c r="B10" s="39" t="s">
        <v>29</v>
      </c>
      <c r="C10" s="38">
        <v>120278</v>
      </c>
      <c r="D10" s="31">
        <v>81.36017424949605</v>
      </c>
      <c r="E10" s="32">
        <f t="shared" si="0"/>
        <v>6.1</v>
      </c>
      <c r="F10" s="33">
        <v>638004</v>
      </c>
      <c r="G10" s="34">
        <v>90.80317609870443</v>
      </c>
      <c r="H10" s="40" t="s">
        <v>32</v>
      </c>
      <c r="I10" s="38">
        <v>137060</v>
      </c>
      <c r="J10" s="36">
        <v>96.00392253003187</v>
      </c>
      <c r="K10" s="37">
        <f t="shared" si="1"/>
        <v>7.6</v>
      </c>
      <c r="L10" s="38">
        <v>792464</v>
      </c>
      <c r="M10" s="34">
        <v>88.532879309401</v>
      </c>
    </row>
    <row r="11" spans="1:13" ht="33.75" customHeight="1">
      <c r="A11" s="28">
        <v>6</v>
      </c>
      <c r="B11" s="39" t="s">
        <v>32</v>
      </c>
      <c r="C11" s="38">
        <v>63409</v>
      </c>
      <c r="D11" s="31">
        <v>143.73243267748663</v>
      </c>
      <c r="E11" s="32">
        <f t="shared" si="0"/>
        <v>3.2</v>
      </c>
      <c r="F11" s="33">
        <v>319412</v>
      </c>
      <c r="G11" s="34">
        <v>120.33439196494837</v>
      </c>
      <c r="H11" s="40" t="s">
        <v>36</v>
      </c>
      <c r="I11" s="38">
        <v>104479</v>
      </c>
      <c r="J11" s="36">
        <v>85.41867652108508</v>
      </c>
      <c r="K11" s="37">
        <f t="shared" si="1"/>
        <v>5.8</v>
      </c>
      <c r="L11" s="38">
        <v>645239</v>
      </c>
      <c r="M11" s="34">
        <v>88.320546426396</v>
      </c>
    </row>
    <row r="12" spans="1:13" ht="33.75" customHeight="1">
      <c r="A12" s="28">
        <v>7</v>
      </c>
      <c r="B12" s="39" t="s">
        <v>31</v>
      </c>
      <c r="C12" s="38">
        <v>61253</v>
      </c>
      <c r="D12" s="31">
        <v>116.23401267600289</v>
      </c>
      <c r="E12" s="32">
        <f t="shared" si="0"/>
        <v>3.1</v>
      </c>
      <c r="F12" s="33">
        <v>316639</v>
      </c>
      <c r="G12" s="34">
        <v>99.34832264461151</v>
      </c>
      <c r="H12" s="40" t="s">
        <v>38</v>
      </c>
      <c r="I12" s="38">
        <v>81596</v>
      </c>
      <c r="J12" s="36">
        <v>104.74051063502048</v>
      </c>
      <c r="K12" s="37">
        <f t="shared" si="1"/>
        <v>4.5</v>
      </c>
      <c r="L12" s="38">
        <v>406932</v>
      </c>
      <c r="M12" s="34">
        <v>88.20385213957178</v>
      </c>
    </row>
    <row r="13" spans="1:13" ht="33.75" customHeight="1">
      <c r="A13" s="28">
        <v>8</v>
      </c>
      <c r="B13" s="39" t="s">
        <v>30</v>
      </c>
      <c r="C13" s="38">
        <v>54636</v>
      </c>
      <c r="D13" s="31">
        <v>91.41958369587041</v>
      </c>
      <c r="E13" s="32">
        <f t="shared" si="0"/>
        <v>2.8</v>
      </c>
      <c r="F13" s="33">
        <v>317514</v>
      </c>
      <c r="G13" s="34">
        <v>99.96127655153524</v>
      </c>
      <c r="H13" s="40" t="s">
        <v>37</v>
      </c>
      <c r="I13" s="38">
        <v>79088</v>
      </c>
      <c r="J13" s="36">
        <v>90.00978763116564</v>
      </c>
      <c r="K13" s="37">
        <f t="shared" si="1"/>
        <v>4.4</v>
      </c>
      <c r="L13" s="38">
        <v>451613</v>
      </c>
      <c r="M13" s="34">
        <v>84.9257391297807</v>
      </c>
    </row>
    <row r="14" spans="1:13" ht="33.75" customHeight="1">
      <c r="A14" s="28">
        <v>9</v>
      </c>
      <c r="B14" s="39" t="s">
        <v>33</v>
      </c>
      <c r="C14" s="38">
        <v>52106</v>
      </c>
      <c r="D14" s="31">
        <v>112.50593772941227</v>
      </c>
      <c r="E14" s="32">
        <f t="shared" si="0"/>
        <v>2.6</v>
      </c>
      <c r="F14" s="33">
        <v>252912</v>
      </c>
      <c r="G14" s="34">
        <v>103.86103240113343</v>
      </c>
      <c r="H14" s="40" t="s">
        <v>26</v>
      </c>
      <c r="I14" s="38">
        <v>69881</v>
      </c>
      <c r="J14" s="36">
        <v>94.87611160138484</v>
      </c>
      <c r="K14" s="37">
        <f t="shared" si="1"/>
        <v>3.9</v>
      </c>
      <c r="L14" s="38">
        <v>407890</v>
      </c>
      <c r="M14" s="34">
        <v>97.72488775378187</v>
      </c>
    </row>
    <row r="15" spans="1:13" ht="33.75" customHeight="1">
      <c r="A15" s="28">
        <v>10</v>
      </c>
      <c r="B15" s="39" t="s">
        <v>40</v>
      </c>
      <c r="C15" s="38">
        <v>27960</v>
      </c>
      <c r="D15" s="31">
        <v>112.8967132358879</v>
      </c>
      <c r="E15" s="32">
        <f t="shared" si="0"/>
        <v>1.4</v>
      </c>
      <c r="F15" s="33">
        <v>135799</v>
      </c>
      <c r="G15" s="34">
        <v>106.30058708414873</v>
      </c>
      <c r="H15" s="40" t="s">
        <v>34</v>
      </c>
      <c r="I15" s="38">
        <v>57212</v>
      </c>
      <c r="J15" s="36">
        <v>91.67708233182707</v>
      </c>
      <c r="K15" s="37">
        <f t="shared" si="1"/>
        <v>3.2</v>
      </c>
      <c r="L15" s="38">
        <v>323272</v>
      </c>
      <c r="M15" s="34">
        <v>86.83851418870276</v>
      </c>
    </row>
    <row r="16" spans="1:13" ht="33.75" customHeight="1">
      <c r="A16" s="41"/>
      <c r="B16" s="42" t="s">
        <v>12</v>
      </c>
      <c r="C16" s="38">
        <v>296081</v>
      </c>
      <c r="D16" s="31">
        <v>93.73151999797392</v>
      </c>
      <c r="E16" s="32">
        <f>IF(SUM(C16)=0,"- ",E5-SUM(E6:E15))</f>
        <v>15.100000000000009</v>
      </c>
      <c r="F16" s="33">
        <v>1638850</v>
      </c>
      <c r="G16" s="34">
        <v>90.76614971194755</v>
      </c>
      <c r="H16" s="35" t="s">
        <v>12</v>
      </c>
      <c r="I16" s="38">
        <v>646156</v>
      </c>
      <c r="J16" s="36">
        <v>78.49624863940289</v>
      </c>
      <c r="K16" s="32">
        <f>IF(SUM(I16)=0,"- ",K5-SUM(K6:K15))</f>
        <v>35.400000000000006</v>
      </c>
      <c r="L16" s="38">
        <v>4119320</v>
      </c>
      <c r="M16" s="34">
        <v>88.38405348547055</v>
      </c>
    </row>
    <row r="17" spans="1:7" ht="17.25" customHeight="1">
      <c r="A17" s="4"/>
      <c r="B17" s="4"/>
      <c r="C17" s="5"/>
      <c r="D17" s="4"/>
      <c r="E17" s="6"/>
      <c r="F17" s="5"/>
      <c r="G17" s="4"/>
    </row>
    <row r="18" ht="15" customHeight="1"/>
    <row r="19" spans="1:7" s="4" customFormat="1" ht="15" customHeight="1">
      <c r="A19" s="8"/>
      <c r="B19" s="8"/>
      <c r="C19" s="8"/>
      <c r="D19" s="8"/>
      <c r="E19" s="8"/>
      <c r="F19" s="8"/>
      <c r="G19" s="8"/>
    </row>
    <row r="20" spans="1:7" s="4" customFormat="1" ht="15" customHeight="1">
      <c r="A20" s="15"/>
      <c r="B20" s="15"/>
      <c r="C20" s="8"/>
      <c r="D20" s="7"/>
      <c r="E20" s="9"/>
      <c r="F20" s="8"/>
      <c r="G20" s="7"/>
    </row>
    <row r="21" spans="1:7" s="4" customFormat="1" ht="15" customHeight="1">
      <c r="A21" s="15"/>
      <c r="B21" s="15"/>
      <c r="C21" s="11"/>
      <c r="D21" s="10"/>
      <c r="E21" s="12"/>
      <c r="F21" s="11"/>
      <c r="G21" s="10"/>
    </row>
    <row r="22" spans="1:7" s="4" customFormat="1" ht="15" customHeight="1">
      <c r="A22" s="10"/>
      <c r="B22" s="10"/>
      <c r="C22" s="11"/>
      <c r="D22" s="10"/>
      <c r="E22" s="12"/>
      <c r="F22" s="11"/>
      <c r="G22" s="10"/>
    </row>
    <row r="23" spans="1:7" s="4" customFormat="1" ht="15" customHeight="1">
      <c r="A23" s="10"/>
      <c r="B23" s="10"/>
      <c r="C23" s="11"/>
      <c r="D23" s="10"/>
      <c r="E23" s="12"/>
      <c r="F23" s="11"/>
      <c r="G23" s="10"/>
    </row>
    <row r="24" spans="1:7" s="4" customFormat="1" ht="15" customHeight="1">
      <c r="A24" s="10"/>
      <c r="B24" s="10"/>
      <c r="C24" s="11"/>
      <c r="D24" s="10"/>
      <c r="E24" s="12"/>
      <c r="F24" s="11"/>
      <c r="G24" s="10"/>
    </row>
    <row r="25" spans="1:7" s="4" customFormat="1" ht="15" customHeight="1">
      <c r="A25" s="10"/>
      <c r="B25" s="10"/>
      <c r="C25" s="11"/>
      <c r="D25" s="10"/>
      <c r="E25" s="12"/>
      <c r="F25" s="11"/>
      <c r="G25" s="10"/>
    </row>
    <row r="26" spans="1:7" s="4" customFormat="1" ht="15" customHeight="1">
      <c r="A26" s="10"/>
      <c r="B26" s="10"/>
      <c r="C26" s="11"/>
      <c r="D26" s="10"/>
      <c r="E26" s="12"/>
      <c r="F26" s="11"/>
      <c r="G26" s="10"/>
    </row>
    <row r="27" spans="1:7" s="4" customFormat="1" ht="15" customHeight="1">
      <c r="A27" s="10"/>
      <c r="B27" s="10"/>
      <c r="C27" s="11"/>
      <c r="D27" s="10"/>
      <c r="E27" s="12"/>
      <c r="F27" s="11"/>
      <c r="G27" s="10"/>
    </row>
    <row r="28" spans="1:7" s="4" customFormat="1" ht="15" customHeight="1">
      <c r="A28" s="10"/>
      <c r="B28" s="10"/>
      <c r="C28" s="11"/>
      <c r="D28" s="10"/>
      <c r="E28" s="12"/>
      <c r="F28" s="11"/>
      <c r="G28" s="10"/>
    </row>
    <row r="29" spans="1:7" s="4" customFormat="1" ht="15" customHeight="1">
      <c r="A29" s="10"/>
      <c r="B29" s="10"/>
      <c r="C29" s="11"/>
      <c r="D29" s="10"/>
      <c r="E29" s="12"/>
      <c r="F29" s="11"/>
      <c r="G29" s="10"/>
    </row>
    <row r="30" spans="1:7" s="4" customFormat="1" ht="15" customHeight="1">
      <c r="A30" s="10"/>
      <c r="B30" s="10"/>
      <c r="C30" s="11"/>
      <c r="D30" s="10"/>
      <c r="E30" s="12"/>
      <c r="F30" s="11"/>
      <c r="G30" s="10"/>
    </row>
    <row r="31" spans="1:7" s="4" customFormat="1" ht="15" customHeight="1">
      <c r="A31" s="10"/>
      <c r="B31" s="10"/>
      <c r="C31" s="11"/>
      <c r="D31" s="10"/>
      <c r="E31" s="12"/>
      <c r="F31" s="11"/>
      <c r="G31" s="10"/>
    </row>
    <row r="32" spans="1:7" s="4" customFormat="1" ht="15" customHeight="1">
      <c r="A32" s="10"/>
      <c r="B32" s="10"/>
      <c r="C32" s="11"/>
      <c r="D32" s="10"/>
      <c r="E32" s="12"/>
      <c r="F32" s="11"/>
      <c r="G32" s="10"/>
    </row>
    <row r="33" spans="1:7" s="4" customFormat="1" ht="15" customHeight="1">
      <c r="A33" s="10"/>
      <c r="B33" s="10"/>
      <c r="C33" s="11"/>
      <c r="D33" s="10"/>
      <c r="E33" s="12"/>
      <c r="F33" s="11"/>
      <c r="G33" s="10"/>
    </row>
    <row r="34" spans="1:7" s="4" customFormat="1" ht="15" customHeight="1">
      <c r="A34" s="10"/>
      <c r="B34" s="10"/>
      <c r="C34" s="11"/>
      <c r="D34" s="10"/>
      <c r="E34" s="12"/>
      <c r="F34" s="11"/>
      <c r="G34" s="10"/>
    </row>
    <row r="35" spans="1:7" s="4" customFormat="1" ht="15" customHeight="1">
      <c r="A35" s="10"/>
      <c r="B35" s="10"/>
      <c r="C35" s="11"/>
      <c r="D35" s="10"/>
      <c r="E35" s="12"/>
      <c r="F35" s="11"/>
      <c r="G35" s="10"/>
    </row>
    <row r="36" spans="1:7" s="4" customFormat="1" ht="15" customHeight="1">
      <c r="A36" s="10"/>
      <c r="B36" s="10"/>
      <c r="C36" s="11"/>
      <c r="D36" s="10"/>
      <c r="E36" s="12"/>
      <c r="F36" s="11"/>
      <c r="G36" s="10"/>
    </row>
    <row r="37" spans="1:7" s="4" customFormat="1" ht="15" customHeight="1">
      <c r="A37" s="10"/>
      <c r="B37" s="10"/>
      <c r="C37" s="11"/>
      <c r="D37" s="10"/>
      <c r="E37" s="12"/>
      <c r="F37" s="11"/>
      <c r="G37" s="10"/>
    </row>
    <row r="38" spans="1:7" s="4" customFormat="1" ht="15" customHeight="1">
      <c r="A38" s="10"/>
      <c r="B38" s="10"/>
      <c r="C38" s="11"/>
      <c r="D38" s="10"/>
      <c r="E38" s="12"/>
      <c r="F38" s="11"/>
      <c r="G38" s="10"/>
    </row>
    <row r="39" spans="1:7" s="4" customFormat="1" ht="15" customHeight="1">
      <c r="A39" s="10"/>
      <c r="B39" s="10"/>
      <c r="C39" s="11"/>
      <c r="D39" s="10"/>
      <c r="E39" s="12"/>
      <c r="F39" s="11"/>
      <c r="G39" s="10"/>
    </row>
    <row r="40" spans="1:7" s="4" customFormat="1" ht="15" customHeight="1">
      <c r="A40" s="10"/>
      <c r="B40" s="10"/>
      <c r="C40" s="11"/>
      <c r="D40" s="10"/>
      <c r="E40" s="12"/>
      <c r="F40" s="11"/>
      <c r="G40" s="10"/>
    </row>
    <row r="41" spans="1:7" s="4" customFormat="1" ht="15" customHeight="1">
      <c r="A41" s="10"/>
      <c r="B41" s="10"/>
      <c r="C41" s="11"/>
      <c r="D41" s="10"/>
      <c r="E41" s="12"/>
      <c r="F41" s="11"/>
      <c r="G41" s="10"/>
    </row>
    <row r="42" spans="3:7" s="4" customFormat="1" ht="15" customHeight="1">
      <c r="C42" s="11"/>
      <c r="D42" s="10"/>
      <c r="E42" s="12"/>
      <c r="F42" s="11"/>
      <c r="G42" s="10"/>
    </row>
    <row r="43" spans="3:6" s="4" customFormat="1" ht="13.5">
      <c r="C43" s="5"/>
      <c r="E43" s="6"/>
      <c r="F43" s="5"/>
    </row>
  </sheetData>
  <sheetProtection/>
  <mergeCells count="6">
    <mergeCell ref="A1:M1"/>
    <mergeCell ref="B3:G3"/>
    <mergeCell ref="F2:G2"/>
    <mergeCell ref="A4:A5"/>
    <mergeCell ref="K2:M2"/>
    <mergeCell ref="H3:M3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17 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2.625" style="1" customWidth="1"/>
    <col min="2" max="2" width="17.125" style="1" customWidth="1"/>
    <col min="3" max="3" width="12.625" style="2" customWidth="1"/>
    <col min="4" max="4" width="7.625" style="1" customWidth="1"/>
    <col min="5" max="5" width="7.625" style="3" customWidth="1"/>
    <col min="6" max="6" width="13.125" style="2" customWidth="1"/>
    <col min="7" max="7" width="7.625" style="1" customWidth="1"/>
    <col min="8" max="8" width="17.125" style="1" customWidth="1"/>
    <col min="9" max="9" width="12.625" style="1" customWidth="1"/>
    <col min="10" max="11" width="7.625" style="1" customWidth="1"/>
    <col min="12" max="12" width="13.125" style="1" customWidth="1"/>
    <col min="13" max="13" width="7.625" style="1" customWidth="1"/>
    <col min="14" max="14" width="3.875" style="1" customWidth="1"/>
    <col min="15" max="16384" width="9.00390625" style="1" customWidth="1"/>
  </cols>
  <sheetData>
    <row r="1" spans="1:13" s="17" customFormat="1" ht="18.75">
      <c r="A1" s="43" t="s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31.5" customHeight="1">
      <c r="A2" s="21" t="s">
        <v>46</v>
      </c>
      <c r="B2" s="20"/>
      <c r="C2" s="16"/>
      <c r="D2" s="13"/>
      <c r="E2" s="14"/>
      <c r="F2" s="47"/>
      <c r="G2" s="47"/>
      <c r="K2" s="47" t="s">
        <v>0</v>
      </c>
      <c r="L2" s="47"/>
      <c r="M2" s="47"/>
    </row>
    <row r="3" spans="1:13" s="19" customFormat="1" ht="33.75" customHeight="1">
      <c r="A3" s="18" t="s">
        <v>2</v>
      </c>
      <c r="B3" s="44" t="s">
        <v>3</v>
      </c>
      <c r="C3" s="45"/>
      <c r="D3" s="45"/>
      <c r="E3" s="45"/>
      <c r="F3" s="45"/>
      <c r="G3" s="46"/>
      <c r="H3" s="44" t="s">
        <v>4</v>
      </c>
      <c r="I3" s="44"/>
      <c r="J3" s="44"/>
      <c r="K3" s="44"/>
      <c r="L3" s="44"/>
      <c r="M3" s="50"/>
    </row>
    <row r="4" spans="1:13" ht="33.75" customHeight="1">
      <c r="A4" s="48" t="s">
        <v>5</v>
      </c>
      <c r="B4" s="22" t="s">
        <v>6</v>
      </c>
      <c r="C4" s="23" t="s">
        <v>7</v>
      </c>
      <c r="D4" s="24" t="s">
        <v>8</v>
      </c>
      <c r="E4" s="25" t="s">
        <v>9</v>
      </c>
      <c r="F4" s="26" t="s">
        <v>10</v>
      </c>
      <c r="G4" s="27" t="s">
        <v>8</v>
      </c>
      <c r="H4" s="28" t="s">
        <v>6</v>
      </c>
      <c r="I4" s="23" t="s">
        <v>7</v>
      </c>
      <c r="J4" s="24" t="s">
        <v>8</v>
      </c>
      <c r="K4" s="25" t="s">
        <v>9</v>
      </c>
      <c r="L4" s="26" t="s">
        <v>10</v>
      </c>
      <c r="M4" s="27" t="s">
        <v>8</v>
      </c>
    </row>
    <row r="5" spans="1:13" ht="33.75" customHeight="1">
      <c r="A5" s="49"/>
      <c r="B5" s="29" t="s">
        <v>11</v>
      </c>
      <c r="C5" s="30">
        <f>IF(SUM(C6:C16)=0,"- ",SUM(C6:C16))</f>
        <v>1882273</v>
      </c>
      <c r="D5" s="31">
        <v>107.58163330043101</v>
      </c>
      <c r="E5" s="32">
        <f aca="true" t="shared" si="0" ref="E5:E15">IF(OR(SUM(C5)=0,SUM($C$5)=0),"- ",ROUND(C5/$C$5*100,1))</f>
        <v>100</v>
      </c>
      <c r="F5" s="33">
        <f>IF(SUM(F6:F16)=0,"- ",SUM(F6:F16))</f>
        <v>12464239</v>
      </c>
      <c r="G5" s="34">
        <v>99.37095501039174</v>
      </c>
      <c r="H5" s="35" t="s">
        <v>11</v>
      </c>
      <c r="I5" s="30">
        <f>IF(SUM(I6:I16)=0,"- ",SUM(I6:I16))</f>
        <v>1904747</v>
      </c>
      <c r="J5" s="36">
        <v>90.68790076997351</v>
      </c>
      <c r="K5" s="37">
        <f aca="true" t="shared" si="1" ref="K5:K15">IF(OR(SUM(I5)=0,SUM($I$5)=0),"- ",ROUND(I5/$I$5*100,1))</f>
        <v>100</v>
      </c>
      <c r="L5" s="38">
        <f>IF(SUM(L6:L16)=0,"- ",SUM(L6:L16))</f>
        <v>12973688</v>
      </c>
      <c r="M5" s="34">
        <v>91.16458068976159</v>
      </c>
    </row>
    <row r="6" spans="1:13" ht="33.75" customHeight="1">
      <c r="A6" s="28">
        <v>1</v>
      </c>
      <c r="B6" s="39" t="s">
        <v>25</v>
      </c>
      <c r="C6" s="38">
        <v>683856</v>
      </c>
      <c r="D6" s="31">
        <v>107.06763903719036</v>
      </c>
      <c r="E6" s="32">
        <f t="shared" si="0"/>
        <v>36.3</v>
      </c>
      <c r="F6" s="33">
        <v>4434673</v>
      </c>
      <c r="G6" s="34">
        <v>88.40414858334614</v>
      </c>
      <c r="H6" s="40" t="s">
        <v>35</v>
      </c>
      <c r="I6" s="38">
        <v>207759</v>
      </c>
      <c r="J6" s="36">
        <v>88.91090464798799</v>
      </c>
      <c r="K6" s="37">
        <f t="shared" si="1"/>
        <v>10.9</v>
      </c>
      <c r="L6" s="38">
        <v>1453315</v>
      </c>
      <c r="M6" s="34">
        <v>97.88518192729374</v>
      </c>
    </row>
    <row r="7" spans="1:13" ht="33.75" customHeight="1">
      <c r="A7" s="28">
        <v>2</v>
      </c>
      <c r="B7" s="39" t="s">
        <v>27</v>
      </c>
      <c r="C7" s="38">
        <v>220272</v>
      </c>
      <c r="D7" s="31">
        <v>306.9779109469724</v>
      </c>
      <c r="E7" s="32">
        <f t="shared" si="0"/>
        <v>11.7</v>
      </c>
      <c r="F7" s="33">
        <v>1398763</v>
      </c>
      <c r="G7" s="34">
        <v>290.3841442907738</v>
      </c>
      <c r="H7" s="40" t="s">
        <v>25</v>
      </c>
      <c r="I7" s="38">
        <v>187163</v>
      </c>
      <c r="J7" s="36">
        <v>114.58842256711665</v>
      </c>
      <c r="K7" s="37">
        <f t="shared" si="1"/>
        <v>9.8</v>
      </c>
      <c r="L7" s="38">
        <v>1177872</v>
      </c>
      <c r="M7" s="34">
        <v>102.8362490898265</v>
      </c>
    </row>
    <row r="8" spans="1:13" ht="33.75" customHeight="1">
      <c r="A8" s="28">
        <v>3</v>
      </c>
      <c r="B8" s="39" t="s">
        <v>26</v>
      </c>
      <c r="C8" s="38">
        <v>212813</v>
      </c>
      <c r="D8" s="31">
        <v>93.38818676496402</v>
      </c>
      <c r="E8" s="32">
        <f t="shared" si="0"/>
        <v>11.3</v>
      </c>
      <c r="F8" s="33">
        <v>1463388</v>
      </c>
      <c r="G8" s="34">
        <v>96.88193071633899</v>
      </c>
      <c r="H8" s="40" t="s">
        <v>32</v>
      </c>
      <c r="I8" s="38">
        <v>150662</v>
      </c>
      <c r="J8" s="36">
        <v>106.14335432782404</v>
      </c>
      <c r="K8" s="37">
        <f t="shared" si="1"/>
        <v>7.9</v>
      </c>
      <c r="L8" s="38">
        <v>943126</v>
      </c>
      <c r="M8" s="34">
        <v>90.9432437618666</v>
      </c>
    </row>
    <row r="9" spans="1:13" ht="33.75" customHeight="1">
      <c r="A9" s="28">
        <v>4</v>
      </c>
      <c r="B9" s="39" t="s">
        <v>28</v>
      </c>
      <c r="C9" s="38">
        <v>145371</v>
      </c>
      <c r="D9" s="31">
        <v>94.90207598903251</v>
      </c>
      <c r="E9" s="32">
        <f t="shared" si="0"/>
        <v>7.7</v>
      </c>
      <c r="F9" s="33">
        <v>928324</v>
      </c>
      <c r="G9" s="34">
        <v>84.75855438495257</v>
      </c>
      <c r="H9" s="40" t="s">
        <v>28</v>
      </c>
      <c r="I9" s="38">
        <v>150067</v>
      </c>
      <c r="J9" s="36">
        <v>86.07226842558073</v>
      </c>
      <c r="K9" s="37">
        <f t="shared" si="1"/>
        <v>7.9</v>
      </c>
      <c r="L9" s="38">
        <v>974213</v>
      </c>
      <c r="M9" s="34">
        <v>87.69867418513877</v>
      </c>
    </row>
    <row r="10" spans="1:13" ht="33.75" customHeight="1">
      <c r="A10" s="28">
        <v>5</v>
      </c>
      <c r="B10" s="39" t="s">
        <v>29</v>
      </c>
      <c r="C10" s="38">
        <v>101226</v>
      </c>
      <c r="D10" s="31">
        <v>85.33133266457045</v>
      </c>
      <c r="E10" s="32">
        <f t="shared" si="0"/>
        <v>5.4</v>
      </c>
      <c r="F10" s="33">
        <v>739230</v>
      </c>
      <c r="G10" s="34">
        <v>90.01278538812785</v>
      </c>
      <c r="H10" s="40" t="s">
        <v>31</v>
      </c>
      <c r="I10" s="38">
        <v>136930</v>
      </c>
      <c r="J10" s="36">
        <v>83.76204312586022</v>
      </c>
      <c r="K10" s="37">
        <f t="shared" si="1"/>
        <v>7.2</v>
      </c>
      <c r="L10" s="38">
        <v>998730</v>
      </c>
      <c r="M10" s="34">
        <v>94.62706478258316</v>
      </c>
    </row>
    <row r="11" spans="1:13" ht="33.75" customHeight="1">
      <c r="A11" s="28">
        <v>6</v>
      </c>
      <c r="B11" s="39" t="s">
        <v>32</v>
      </c>
      <c r="C11" s="38">
        <v>57941</v>
      </c>
      <c r="D11" s="31">
        <v>106.21047421773322</v>
      </c>
      <c r="E11" s="32">
        <f t="shared" si="0"/>
        <v>3.1</v>
      </c>
      <c r="F11" s="33">
        <v>377353</v>
      </c>
      <c r="G11" s="34">
        <v>117.92649770305322</v>
      </c>
      <c r="H11" s="40" t="s">
        <v>36</v>
      </c>
      <c r="I11" s="38">
        <v>106656</v>
      </c>
      <c r="J11" s="36">
        <v>87.214208615445</v>
      </c>
      <c r="K11" s="37">
        <f t="shared" si="1"/>
        <v>5.6</v>
      </c>
      <c r="L11" s="38">
        <v>751895</v>
      </c>
      <c r="M11" s="34">
        <v>88.16190756480864</v>
      </c>
    </row>
    <row r="12" spans="1:13" ht="33.75" customHeight="1">
      <c r="A12" s="28">
        <v>7</v>
      </c>
      <c r="B12" s="39" t="s">
        <v>31</v>
      </c>
      <c r="C12" s="38">
        <v>55228</v>
      </c>
      <c r="D12" s="31">
        <v>99.70212842777968</v>
      </c>
      <c r="E12" s="32">
        <f t="shared" si="0"/>
        <v>2.9</v>
      </c>
      <c r="F12" s="33">
        <v>371867</v>
      </c>
      <c r="G12" s="34">
        <v>99.40070941891267</v>
      </c>
      <c r="H12" s="40" t="s">
        <v>37</v>
      </c>
      <c r="I12" s="38">
        <v>83438</v>
      </c>
      <c r="J12" s="36">
        <v>90.02902491395031</v>
      </c>
      <c r="K12" s="37">
        <f t="shared" si="1"/>
        <v>4.4</v>
      </c>
      <c r="L12" s="38">
        <v>535051</v>
      </c>
      <c r="M12" s="34">
        <v>85.68314989278618</v>
      </c>
    </row>
    <row r="13" spans="1:13" ht="33.75" customHeight="1">
      <c r="A13" s="28">
        <v>8</v>
      </c>
      <c r="B13" s="39" t="s">
        <v>30</v>
      </c>
      <c r="C13" s="38">
        <v>52015</v>
      </c>
      <c r="D13" s="31">
        <v>94.31892362370348</v>
      </c>
      <c r="E13" s="32">
        <f t="shared" si="0"/>
        <v>2.8</v>
      </c>
      <c r="F13" s="33">
        <v>369529</v>
      </c>
      <c r="G13" s="34">
        <v>99.1265742988586</v>
      </c>
      <c r="H13" s="40" t="s">
        <v>38</v>
      </c>
      <c r="I13" s="38">
        <v>70933</v>
      </c>
      <c r="J13" s="36">
        <v>107.5263764249333</v>
      </c>
      <c r="K13" s="37">
        <f t="shared" si="1"/>
        <v>3.7</v>
      </c>
      <c r="L13" s="38">
        <v>477865</v>
      </c>
      <c r="M13" s="34">
        <v>90.62110057991133</v>
      </c>
    </row>
    <row r="14" spans="1:13" ht="33.75" customHeight="1">
      <c r="A14" s="28">
        <v>9</v>
      </c>
      <c r="B14" s="39" t="s">
        <v>33</v>
      </c>
      <c r="C14" s="38">
        <v>46777</v>
      </c>
      <c r="D14" s="31">
        <v>98.33711738984191</v>
      </c>
      <c r="E14" s="32">
        <f t="shared" si="0"/>
        <v>2.5</v>
      </c>
      <c r="F14" s="33">
        <v>299689</v>
      </c>
      <c r="G14" s="34">
        <v>102.95831357917808</v>
      </c>
      <c r="H14" s="40" t="s">
        <v>26</v>
      </c>
      <c r="I14" s="38">
        <v>70506</v>
      </c>
      <c r="J14" s="36">
        <v>94.70248488918737</v>
      </c>
      <c r="K14" s="37">
        <f t="shared" si="1"/>
        <v>3.7</v>
      </c>
      <c r="L14" s="38">
        <v>478396</v>
      </c>
      <c r="M14" s="34">
        <v>97.2673818101969</v>
      </c>
    </row>
    <row r="15" spans="1:13" ht="33.75" customHeight="1">
      <c r="A15" s="28">
        <v>10</v>
      </c>
      <c r="B15" s="39" t="s">
        <v>40</v>
      </c>
      <c r="C15" s="38">
        <v>25264</v>
      </c>
      <c r="D15" s="31">
        <v>114.51364336868824</v>
      </c>
      <c r="E15" s="32">
        <f t="shared" si="0"/>
        <v>1.3</v>
      </c>
      <c r="F15" s="33">
        <v>161063</v>
      </c>
      <c r="G15" s="34">
        <v>107.51007929938856</v>
      </c>
      <c r="H15" s="40" t="s">
        <v>40</v>
      </c>
      <c r="I15" s="38">
        <v>59658</v>
      </c>
      <c r="J15" s="36">
        <v>86.27581419563835</v>
      </c>
      <c r="K15" s="37">
        <f t="shared" si="1"/>
        <v>3.1</v>
      </c>
      <c r="L15" s="38">
        <v>390190</v>
      </c>
      <c r="M15" s="34">
        <v>96.18835849447309</v>
      </c>
    </row>
    <row r="16" spans="1:13" ht="33.75" customHeight="1">
      <c r="A16" s="41"/>
      <c r="B16" s="42" t="s">
        <v>12</v>
      </c>
      <c r="C16" s="38">
        <v>281510</v>
      </c>
      <c r="D16" s="31">
        <v>92.3761989610918</v>
      </c>
      <c r="E16" s="32">
        <f>IF(SUM(C16)=0,"- ",E5-SUM(E6:E15))</f>
        <v>15</v>
      </c>
      <c r="F16" s="33">
        <v>1920360</v>
      </c>
      <c r="G16" s="34">
        <v>90.99865091358312</v>
      </c>
      <c r="H16" s="35" t="s">
        <v>12</v>
      </c>
      <c r="I16" s="38">
        <v>680975</v>
      </c>
      <c r="J16" s="36">
        <v>85.22606386307261</v>
      </c>
      <c r="K16" s="32">
        <f>IF(SUM(I16)=0,"- ",K5-SUM(K6:K15))</f>
        <v>35.8</v>
      </c>
      <c r="L16" s="38">
        <v>4793035</v>
      </c>
      <c r="M16" s="34">
        <v>87.2175934779986</v>
      </c>
    </row>
    <row r="17" spans="1:7" ht="17.25" customHeight="1">
      <c r="A17" s="4"/>
      <c r="B17" s="4"/>
      <c r="C17" s="5"/>
      <c r="D17" s="4"/>
      <c r="E17" s="6"/>
      <c r="F17" s="5"/>
      <c r="G17" s="4"/>
    </row>
    <row r="18" ht="15" customHeight="1"/>
    <row r="19" spans="1:7" s="4" customFormat="1" ht="15" customHeight="1">
      <c r="A19" s="8"/>
      <c r="B19" s="8"/>
      <c r="C19" s="8"/>
      <c r="D19" s="8"/>
      <c r="E19" s="8"/>
      <c r="F19" s="8"/>
      <c r="G19" s="8"/>
    </row>
    <row r="20" spans="1:7" s="4" customFormat="1" ht="15" customHeight="1">
      <c r="A20" s="15"/>
      <c r="B20" s="15"/>
      <c r="C20" s="8"/>
      <c r="D20" s="7"/>
      <c r="E20" s="9"/>
      <c r="F20" s="8"/>
      <c r="G20" s="7"/>
    </row>
    <row r="21" spans="1:7" s="4" customFormat="1" ht="15" customHeight="1">
      <c r="A21" s="15"/>
      <c r="B21" s="15"/>
      <c r="C21" s="11"/>
      <c r="D21" s="10"/>
      <c r="E21" s="12"/>
      <c r="F21" s="11"/>
      <c r="G21" s="10"/>
    </row>
    <row r="22" spans="1:7" s="4" customFormat="1" ht="15" customHeight="1">
      <c r="A22" s="10"/>
      <c r="B22" s="10"/>
      <c r="C22" s="11"/>
      <c r="D22" s="10"/>
      <c r="E22" s="12"/>
      <c r="F22" s="11"/>
      <c r="G22" s="10"/>
    </row>
    <row r="23" spans="1:7" s="4" customFormat="1" ht="15" customHeight="1">
      <c r="A23" s="10"/>
      <c r="B23" s="10"/>
      <c r="C23" s="11"/>
      <c r="D23" s="10"/>
      <c r="E23" s="12"/>
      <c r="F23" s="11"/>
      <c r="G23" s="10"/>
    </row>
    <row r="24" spans="1:7" s="4" customFormat="1" ht="15" customHeight="1">
      <c r="A24" s="10"/>
      <c r="B24" s="10"/>
      <c r="C24" s="11"/>
      <c r="D24" s="10"/>
      <c r="E24" s="12"/>
      <c r="F24" s="11"/>
      <c r="G24" s="10"/>
    </row>
    <row r="25" spans="1:7" s="4" customFormat="1" ht="15" customHeight="1">
      <c r="A25" s="10"/>
      <c r="B25" s="10"/>
      <c r="C25" s="11"/>
      <c r="D25" s="10"/>
      <c r="E25" s="12"/>
      <c r="F25" s="11"/>
      <c r="G25" s="10"/>
    </row>
    <row r="26" spans="1:7" s="4" customFormat="1" ht="15" customHeight="1">
      <c r="A26" s="10"/>
      <c r="B26" s="10"/>
      <c r="C26" s="11"/>
      <c r="D26" s="10"/>
      <c r="E26" s="12"/>
      <c r="F26" s="11"/>
      <c r="G26" s="10"/>
    </row>
    <row r="27" spans="1:7" s="4" customFormat="1" ht="15" customHeight="1">
      <c r="A27" s="10"/>
      <c r="B27" s="10"/>
      <c r="C27" s="11"/>
      <c r="D27" s="10"/>
      <c r="E27" s="12"/>
      <c r="F27" s="11"/>
      <c r="G27" s="10"/>
    </row>
    <row r="28" spans="1:7" s="4" customFormat="1" ht="15" customHeight="1">
      <c r="A28" s="10"/>
      <c r="B28" s="10"/>
      <c r="C28" s="11"/>
      <c r="D28" s="10"/>
      <c r="E28" s="12"/>
      <c r="F28" s="11"/>
      <c r="G28" s="10"/>
    </row>
    <row r="29" spans="1:7" s="4" customFormat="1" ht="15" customHeight="1">
      <c r="A29" s="10"/>
      <c r="B29" s="10"/>
      <c r="C29" s="11"/>
      <c r="D29" s="10"/>
      <c r="E29" s="12"/>
      <c r="F29" s="11"/>
      <c r="G29" s="10"/>
    </row>
    <row r="30" spans="1:7" s="4" customFormat="1" ht="15" customHeight="1">
      <c r="A30" s="10"/>
      <c r="B30" s="10"/>
      <c r="C30" s="11"/>
      <c r="D30" s="10"/>
      <c r="E30" s="12"/>
      <c r="F30" s="11"/>
      <c r="G30" s="10"/>
    </row>
    <row r="31" spans="1:7" s="4" customFormat="1" ht="15" customHeight="1">
      <c r="A31" s="10"/>
      <c r="B31" s="10"/>
      <c r="C31" s="11"/>
      <c r="D31" s="10"/>
      <c r="E31" s="12"/>
      <c r="F31" s="11"/>
      <c r="G31" s="10"/>
    </row>
    <row r="32" spans="1:7" s="4" customFormat="1" ht="15" customHeight="1">
      <c r="A32" s="10"/>
      <c r="B32" s="10"/>
      <c r="C32" s="11"/>
      <c r="D32" s="10"/>
      <c r="E32" s="12"/>
      <c r="F32" s="11"/>
      <c r="G32" s="10"/>
    </row>
    <row r="33" spans="1:7" s="4" customFormat="1" ht="15" customHeight="1">
      <c r="A33" s="10"/>
      <c r="B33" s="10"/>
      <c r="C33" s="11"/>
      <c r="D33" s="10"/>
      <c r="E33" s="12"/>
      <c r="F33" s="11"/>
      <c r="G33" s="10"/>
    </row>
    <row r="34" spans="1:7" s="4" customFormat="1" ht="15" customHeight="1">
      <c r="A34" s="10"/>
      <c r="B34" s="10"/>
      <c r="C34" s="11"/>
      <c r="D34" s="10"/>
      <c r="E34" s="12"/>
      <c r="F34" s="11"/>
      <c r="G34" s="10"/>
    </row>
    <row r="35" spans="1:7" s="4" customFormat="1" ht="15" customHeight="1">
      <c r="A35" s="10"/>
      <c r="B35" s="10"/>
      <c r="C35" s="11"/>
      <c r="D35" s="10"/>
      <c r="E35" s="12"/>
      <c r="F35" s="11"/>
      <c r="G35" s="10"/>
    </row>
    <row r="36" spans="1:7" s="4" customFormat="1" ht="15" customHeight="1">
      <c r="A36" s="10"/>
      <c r="B36" s="10"/>
      <c r="C36" s="11"/>
      <c r="D36" s="10"/>
      <c r="E36" s="12"/>
      <c r="F36" s="11"/>
      <c r="G36" s="10"/>
    </row>
    <row r="37" spans="1:7" s="4" customFormat="1" ht="15" customHeight="1">
      <c r="A37" s="10"/>
      <c r="B37" s="10"/>
      <c r="C37" s="11"/>
      <c r="D37" s="10"/>
      <c r="E37" s="12"/>
      <c r="F37" s="11"/>
      <c r="G37" s="10"/>
    </row>
    <row r="38" spans="1:7" s="4" customFormat="1" ht="15" customHeight="1">
      <c r="A38" s="10"/>
      <c r="B38" s="10"/>
      <c r="C38" s="11"/>
      <c r="D38" s="10"/>
      <c r="E38" s="12"/>
      <c r="F38" s="11"/>
      <c r="G38" s="10"/>
    </row>
    <row r="39" spans="1:7" s="4" customFormat="1" ht="15" customHeight="1">
      <c r="A39" s="10"/>
      <c r="B39" s="10"/>
      <c r="C39" s="11"/>
      <c r="D39" s="10"/>
      <c r="E39" s="12"/>
      <c r="F39" s="11"/>
      <c r="G39" s="10"/>
    </row>
    <row r="40" spans="1:7" s="4" customFormat="1" ht="15" customHeight="1">
      <c r="A40" s="10"/>
      <c r="B40" s="10"/>
      <c r="C40" s="11"/>
      <c r="D40" s="10"/>
      <c r="E40" s="12"/>
      <c r="F40" s="11"/>
      <c r="G40" s="10"/>
    </row>
    <row r="41" spans="1:7" s="4" customFormat="1" ht="15" customHeight="1">
      <c r="A41" s="10"/>
      <c r="B41" s="10"/>
      <c r="C41" s="11"/>
      <c r="D41" s="10"/>
      <c r="E41" s="12"/>
      <c r="F41" s="11"/>
      <c r="G41" s="10"/>
    </row>
    <row r="42" spans="3:7" s="4" customFormat="1" ht="15" customHeight="1">
      <c r="C42" s="11"/>
      <c r="D42" s="10"/>
      <c r="E42" s="12"/>
      <c r="F42" s="11"/>
      <c r="G42" s="10"/>
    </row>
    <row r="43" spans="3:6" s="4" customFormat="1" ht="13.5">
      <c r="C43" s="5"/>
      <c r="E43" s="6"/>
      <c r="F43" s="5"/>
    </row>
  </sheetData>
  <sheetProtection/>
  <mergeCells count="6">
    <mergeCell ref="A1:M1"/>
    <mergeCell ref="B3:G3"/>
    <mergeCell ref="F2:G2"/>
    <mergeCell ref="A4:A5"/>
    <mergeCell ref="K2:M2"/>
    <mergeCell ref="H3:M3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17 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2.625" style="1" customWidth="1"/>
    <col min="2" max="2" width="17.125" style="1" customWidth="1"/>
    <col min="3" max="3" width="12.625" style="2" customWidth="1"/>
    <col min="4" max="4" width="7.625" style="1" customWidth="1"/>
    <col min="5" max="5" width="7.625" style="3" customWidth="1"/>
    <col min="6" max="6" width="13.125" style="2" customWidth="1"/>
    <col min="7" max="7" width="7.625" style="1" customWidth="1"/>
    <col min="8" max="8" width="17.125" style="1" customWidth="1"/>
    <col min="9" max="9" width="12.625" style="1" customWidth="1"/>
    <col min="10" max="11" width="7.625" style="1" customWidth="1"/>
    <col min="12" max="12" width="13.125" style="1" customWidth="1"/>
    <col min="13" max="13" width="7.625" style="1" customWidth="1"/>
    <col min="14" max="14" width="3.875" style="1" customWidth="1"/>
    <col min="15" max="16384" width="9.00390625" style="1" customWidth="1"/>
  </cols>
  <sheetData>
    <row r="1" spans="1:13" s="17" customFormat="1" ht="18.75">
      <c r="A1" s="43" t="s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31.5" customHeight="1">
      <c r="A2" s="21" t="s">
        <v>45</v>
      </c>
      <c r="B2" s="20"/>
      <c r="C2" s="16"/>
      <c r="D2" s="13"/>
      <c r="E2" s="14"/>
      <c r="F2" s="47"/>
      <c r="G2" s="47"/>
      <c r="K2" s="47" t="s">
        <v>0</v>
      </c>
      <c r="L2" s="47"/>
      <c r="M2" s="47"/>
    </row>
    <row r="3" spans="1:13" s="19" customFormat="1" ht="33.75" customHeight="1">
      <c r="A3" s="18" t="s">
        <v>2</v>
      </c>
      <c r="B3" s="44" t="s">
        <v>3</v>
      </c>
      <c r="C3" s="45"/>
      <c r="D3" s="45"/>
      <c r="E3" s="45"/>
      <c r="F3" s="45"/>
      <c r="G3" s="46"/>
      <c r="H3" s="44" t="s">
        <v>4</v>
      </c>
      <c r="I3" s="44"/>
      <c r="J3" s="44"/>
      <c r="K3" s="44"/>
      <c r="L3" s="44"/>
      <c r="M3" s="50"/>
    </row>
    <row r="4" spans="1:13" ht="33.75" customHeight="1">
      <c r="A4" s="48" t="s">
        <v>5</v>
      </c>
      <c r="B4" s="22" t="s">
        <v>6</v>
      </c>
      <c r="C4" s="23" t="s">
        <v>7</v>
      </c>
      <c r="D4" s="24" t="s">
        <v>8</v>
      </c>
      <c r="E4" s="25" t="s">
        <v>9</v>
      </c>
      <c r="F4" s="26" t="s">
        <v>10</v>
      </c>
      <c r="G4" s="27" t="s">
        <v>8</v>
      </c>
      <c r="H4" s="28" t="s">
        <v>6</v>
      </c>
      <c r="I4" s="23" t="s">
        <v>7</v>
      </c>
      <c r="J4" s="24" t="s">
        <v>8</v>
      </c>
      <c r="K4" s="25" t="s">
        <v>9</v>
      </c>
      <c r="L4" s="26" t="s">
        <v>10</v>
      </c>
      <c r="M4" s="27" t="s">
        <v>8</v>
      </c>
    </row>
    <row r="5" spans="1:13" ht="33.75" customHeight="1">
      <c r="A5" s="49"/>
      <c r="B5" s="29" t="s">
        <v>11</v>
      </c>
      <c r="C5" s="30">
        <f>IF(SUM(C6:C16)=0,"- ",SUM(C6:C16))</f>
        <v>1733845</v>
      </c>
      <c r="D5" s="31">
        <v>106.5118073426</v>
      </c>
      <c r="E5" s="32">
        <f aca="true" t="shared" si="0" ref="E5:E15">IF(OR(SUM(C5)=0,SUM($C$5)=0),"- ",ROUND(C5/$C$5*100,1))</f>
        <v>100</v>
      </c>
      <c r="F5" s="33">
        <f>IF(SUM(F6:F16)=0,"- ",SUM(F6:F16))</f>
        <v>14198084</v>
      </c>
      <c r="G5" s="34">
        <v>100.19123583796299</v>
      </c>
      <c r="H5" s="35" t="s">
        <v>11</v>
      </c>
      <c r="I5" s="30">
        <f>IF(SUM(I6:I16)=0,"- ",SUM(I6:I16))</f>
        <v>1852023</v>
      </c>
      <c r="J5" s="36">
        <v>88.05663511818557</v>
      </c>
      <c r="K5" s="37">
        <f aca="true" t="shared" si="1" ref="K5:K15">IF(OR(SUM(I5)=0,SUM($I$5)=0),"- ",ROUND(I5/$I$5*100,1))</f>
        <v>100</v>
      </c>
      <c r="L5" s="38">
        <f>IF(SUM(L6:L16)=0,"- ",SUM(L6:L16))</f>
        <v>14825711</v>
      </c>
      <c r="M5" s="34">
        <v>90.76439855322671</v>
      </c>
    </row>
    <row r="6" spans="1:13" ht="33.75" customHeight="1">
      <c r="A6" s="28">
        <v>1</v>
      </c>
      <c r="B6" s="39" t="s">
        <v>25</v>
      </c>
      <c r="C6" s="38">
        <v>646038</v>
      </c>
      <c r="D6" s="31">
        <v>100.37787093345929</v>
      </c>
      <c r="E6" s="32">
        <f t="shared" si="0"/>
        <v>37.3</v>
      </c>
      <c r="F6" s="33">
        <v>5080711</v>
      </c>
      <c r="G6" s="34">
        <v>89.76570366374798</v>
      </c>
      <c r="H6" s="40" t="s">
        <v>35</v>
      </c>
      <c r="I6" s="38">
        <v>261864</v>
      </c>
      <c r="J6" s="36">
        <v>83.62361326665517</v>
      </c>
      <c r="K6" s="37">
        <f t="shared" si="1"/>
        <v>14.1</v>
      </c>
      <c r="L6" s="38">
        <v>1715179</v>
      </c>
      <c r="M6" s="34">
        <v>95.40114358181393</v>
      </c>
    </row>
    <row r="7" spans="1:13" ht="33.75" customHeight="1">
      <c r="A7" s="28">
        <v>2</v>
      </c>
      <c r="B7" s="39" t="s">
        <v>27</v>
      </c>
      <c r="C7" s="38">
        <v>220315</v>
      </c>
      <c r="D7" s="31">
        <v>388.67228847646606</v>
      </c>
      <c r="E7" s="32">
        <f t="shared" si="0"/>
        <v>12.7</v>
      </c>
      <c r="F7" s="33">
        <v>1619078</v>
      </c>
      <c r="G7" s="34">
        <v>300.7325707959835</v>
      </c>
      <c r="H7" s="40" t="s">
        <v>25</v>
      </c>
      <c r="I7" s="38">
        <v>175807</v>
      </c>
      <c r="J7" s="36">
        <v>110.75921854229536</v>
      </c>
      <c r="K7" s="37">
        <f t="shared" si="1"/>
        <v>9.5</v>
      </c>
      <c r="L7" s="38">
        <v>1353679</v>
      </c>
      <c r="M7" s="34">
        <v>103.80058507110186</v>
      </c>
    </row>
    <row r="8" spans="1:13" ht="33.75" customHeight="1">
      <c r="A8" s="28">
        <v>3</v>
      </c>
      <c r="B8" s="39" t="s">
        <v>26</v>
      </c>
      <c r="C8" s="38">
        <v>187712</v>
      </c>
      <c r="D8" s="31">
        <v>85.87165364416549</v>
      </c>
      <c r="E8" s="32">
        <f t="shared" si="0"/>
        <v>10.8</v>
      </c>
      <c r="F8" s="33">
        <v>1651100</v>
      </c>
      <c r="G8" s="34">
        <v>95.48997676223568</v>
      </c>
      <c r="H8" s="40" t="s">
        <v>32</v>
      </c>
      <c r="I8" s="38">
        <v>131703</v>
      </c>
      <c r="J8" s="36">
        <v>95.56645599471749</v>
      </c>
      <c r="K8" s="37">
        <f t="shared" si="1"/>
        <v>7.1</v>
      </c>
      <c r="L8" s="38">
        <v>1074829</v>
      </c>
      <c r="M8" s="34">
        <v>91.4855531968861</v>
      </c>
    </row>
    <row r="9" spans="1:13" ht="33.75" customHeight="1">
      <c r="A9" s="28">
        <v>4</v>
      </c>
      <c r="B9" s="39" t="s">
        <v>28</v>
      </c>
      <c r="C9" s="38">
        <v>121024</v>
      </c>
      <c r="D9" s="31">
        <v>86.58239077400755</v>
      </c>
      <c r="E9" s="32">
        <f t="shared" si="0"/>
        <v>7</v>
      </c>
      <c r="F9" s="33">
        <v>1049348</v>
      </c>
      <c r="G9" s="34">
        <v>84.96497268095828</v>
      </c>
      <c r="H9" s="40" t="s">
        <v>31</v>
      </c>
      <c r="I9" s="38">
        <v>131043</v>
      </c>
      <c r="J9" s="36">
        <v>81.90033936863685</v>
      </c>
      <c r="K9" s="37">
        <f t="shared" si="1"/>
        <v>7.1</v>
      </c>
      <c r="L9" s="38">
        <v>1129773</v>
      </c>
      <c r="M9" s="34">
        <v>92.95169407647101</v>
      </c>
    </row>
    <row r="10" spans="1:13" ht="33.75" customHeight="1">
      <c r="A10" s="28">
        <v>5</v>
      </c>
      <c r="B10" s="39" t="s">
        <v>29</v>
      </c>
      <c r="C10" s="38">
        <v>87519</v>
      </c>
      <c r="D10" s="31">
        <v>83.68137226779875</v>
      </c>
      <c r="E10" s="32">
        <f t="shared" si="0"/>
        <v>5</v>
      </c>
      <c r="F10" s="33">
        <v>826749</v>
      </c>
      <c r="G10" s="34">
        <v>89.29756457947195</v>
      </c>
      <c r="H10" s="40" t="s">
        <v>28</v>
      </c>
      <c r="I10" s="38">
        <v>129884</v>
      </c>
      <c r="J10" s="36">
        <v>87.81167180485694</v>
      </c>
      <c r="K10" s="37">
        <f t="shared" si="1"/>
        <v>7</v>
      </c>
      <c r="L10" s="38">
        <v>1104097</v>
      </c>
      <c r="M10" s="34">
        <v>87.71195192790456</v>
      </c>
    </row>
    <row r="11" spans="1:13" ht="33.75" customHeight="1">
      <c r="A11" s="28">
        <v>6</v>
      </c>
      <c r="B11" s="39" t="s">
        <v>31</v>
      </c>
      <c r="C11" s="38">
        <v>50909</v>
      </c>
      <c r="D11" s="31">
        <v>105.91037696596489</v>
      </c>
      <c r="E11" s="32">
        <f t="shared" si="0"/>
        <v>2.9</v>
      </c>
      <c r="F11" s="33">
        <v>422776</v>
      </c>
      <c r="G11" s="34">
        <v>100.14188361753482</v>
      </c>
      <c r="H11" s="40" t="s">
        <v>36</v>
      </c>
      <c r="I11" s="38">
        <v>107595</v>
      </c>
      <c r="J11" s="36">
        <v>98.33750708318863</v>
      </c>
      <c r="K11" s="37">
        <f t="shared" si="1"/>
        <v>5.8</v>
      </c>
      <c r="L11" s="38">
        <v>859490</v>
      </c>
      <c r="M11" s="34">
        <v>89.31891327910745</v>
      </c>
    </row>
    <row r="12" spans="1:13" ht="33.75" customHeight="1">
      <c r="A12" s="28">
        <v>7</v>
      </c>
      <c r="B12" s="39" t="s">
        <v>32</v>
      </c>
      <c r="C12" s="38">
        <v>48945</v>
      </c>
      <c r="D12" s="31">
        <v>116.85846624009169</v>
      </c>
      <c r="E12" s="32">
        <f t="shared" si="0"/>
        <v>2.8</v>
      </c>
      <c r="F12" s="33">
        <v>426298</v>
      </c>
      <c r="G12" s="34">
        <v>117.80288166599424</v>
      </c>
      <c r="H12" s="40" t="s">
        <v>37</v>
      </c>
      <c r="I12" s="38">
        <v>74962</v>
      </c>
      <c r="J12" s="36">
        <v>84.16927723694995</v>
      </c>
      <c r="K12" s="37">
        <f t="shared" si="1"/>
        <v>4</v>
      </c>
      <c r="L12" s="38">
        <v>610013</v>
      </c>
      <c r="M12" s="34">
        <v>85.49418792062944</v>
      </c>
    </row>
    <row r="13" spans="1:13" ht="33.75" customHeight="1">
      <c r="A13" s="28">
        <v>8</v>
      </c>
      <c r="B13" s="39" t="s">
        <v>30</v>
      </c>
      <c r="C13" s="38">
        <v>47124</v>
      </c>
      <c r="D13" s="31">
        <v>113.30335889976197</v>
      </c>
      <c r="E13" s="32">
        <f t="shared" si="0"/>
        <v>2.7</v>
      </c>
      <c r="F13" s="33">
        <v>416653</v>
      </c>
      <c r="G13" s="34">
        <v>100.54950093634767</v>
      </c>
      <c r="H13" s="40" t="s">
        <v>38</v>
      </c>
      <c r="I13" s="38">
        <v>74236</v>
      </c>
      <c r="J13" s="36">
        <v>106.97600691692486</v>
      </c>
      <c r="K13" s="37">
        <f t="shared" si="1"/>
        <v>4</v>
      </c>
      <c r="L13" s="38">
        <v>552101</v>
      </c>
      <c r="M13" s="34">
        <v>92.52308883440558</v>
      </c>
    </row>
    <row r="14" spans="1:13" ht="33.75" customHeight="1">
      <c r="A14" s="28">
        <v>9</v>
      </c>
      <c r="B14" s="39" t="s">
        <v>33</v>
      </c>
      <c r="C14" s="38">
        <v>43995</v>
      </c>
      <c r="D14" s="31">
        <v>126.2482782369146</v>
      </c>
      <c r="E14" s="32">
        <f t="shared" si="0"/>
        <v>2.5</v>
      </c>
      <c r="F14" s="33">
        <v>343684</v>
      </c>
      <c r="G14" s="34">
        <v>105.44847603443725</v>
      </c>
      <c r="H14" s="40" t="s">
        <v>26</v>
      </c>
      <c r="I14" s="38">
        <v>59787</v>
      </c>
      <c r="J14" s="36">
        <v>88.51563425322753</v>
      </c>
      <c r="K14" s="37">
        <f t="shared" si="1"/>
        <v>3.2</v>
      </c>
      <c r="L14" s="38">
        <v>538183</v>
      </c>
      <c r="M14" s="34">
        <v>96.21062605026994</v>
      </c>
    </row>
    <row r="15" spans="1:13" ht="33.75" customHeight="1">
      <c r="A15" s="28">
        <v>10</v>
      </c>
      <c r="B15" s="39" t="s">
        <v>34</v>
      </c>
      <c r="C15" s="38">
        <v>21888</v>
      </c>
      <c r="D15" s="31">
        <v>77.77146105741899</v>
      </c>
      <c r="E15" s="32">
        <f t="shared" si="0"/>
        <v>1.3</v>
      </c>
      <c r="F15" s="33">
        <v>182798</v>
      </c>
      <c r="G15" s="34">
        <v>75.80072650068836</v>
      </c>
      <c r="H15" s="40" t="s">
        <v>39</v>
      </c>
      <c r="I15" s="38">
        <v>58840</v>
      </c>
      <c r="J15" s="36">
        <v>72.28590031818572</v>
      </c>
      <c r="K15" s="37">
        <f t="shared" si="1"/>
        <v>3.2</v>
      </c>
      <c r="L15" s="38">
        <v>470788</v>
      </c>
      <c r="M15" s="34">
        <v>75.59434922653513</v>
      </c>
    </row>
    <row r="16" spans="1:13" ht="33.75" customHeight="1">
      <c r="A16" s="41"/>
      <c r="B16" s="42" t="s">
        <v>12</v>
      </c>
      <c r="C16" s="38">
        <v>258376</v>
      </c>
      <c r="D16" s="31">
        <v>95.67461684014856</v>
      </c>
      <c r="E16" s="32">
        <f>IF(SUM(C16)=0,"- ",E5-SUM(E6:E15))</f>
        <v>15</v>
      </c>
      <c r="F16" s="33">
        <v>2178889</v>
      </c>
      <c r="G16" s="34">
        <v>94.03217022114006</v>
      </c>
      <c r="H16" s="35" t="s">
        <v>12</v>
      </c>
      <c r="I16" s="38">
        <v>646302</v>
      </c>
      <c r="J16" s="36">
        <v>84.0661184544265</v>
      </c>
      <c r="K16" s="32">
        <f>IF(SUM(I16)=0,"- ",K5-SUM(K6:K15))</f>
        <v>35</v>
      </c>
      <c r="L16" s="38">
        <v>5417579</v>
      </c>
      <c r="M16" s="34">
        <v>88.39886093997255</v>
      </c>
    </row>
    <row r="17" spans="1:7" ht="17.25" customHeight="1">
      <c r="A17" s="4"/>
      <c r="B17" s="4"/>
      <c r="C17" s="5"/>
      <c r="D17" s="4"/>
      <c r="E17" s="6"/>
      <c r="F17" s="5"/>
      <c r="G17" s="4"/>
    </row>
    <row r="18" ht="15" customHeight="1"/>
    <row r="19" spans="1:7" s="4" customFormat="1" ht="15" customHeight="1">
      <c r="A19" s="8"/>
      <c r="B19" s="8"/>
      <c r="C19" s="8"/>
      <c r="D19" s="8"/>
      <c r="E19" s="8"/>
      <c r="F19" s="8"/>
      <c r="G19" s="8"/>
    </row>
    <row r="20" spans="1:7" s="4" customFormat="1" ht="15" customHeight="1">
      <c r="A20" s="15"/>
      <c r="B20" s="15"/>
      <c r="C20" s="8"/>
      <c r="D20" s="7"/>
      <c r="E20" s="9"/>
      <c r="F20" s="8"/>
      <c r="G20" s="7"/>
    </row>
    <row r="21" spans="1:7" s="4" customFormat="1" ht="15" customHeight="1">
      <c r="A21" s="15"/>
      <c r="B21" s="15"/>
      <c r="C21" s="11"/>
      <c r="D21" s="10"/>
      <c r="E21" s="12"/>
      <c r="F21" s="11"/>
      <c r="G21" s="10"/>
    </row>
    <row r="22" spans="1:7" s="4" customFormat="1" ht="15" customHeight="1">
      <c r="A22" s="10"/>
      <c r="B22" s="10"/>
      <c r="C22" s="11"/>
      <c r="D22" s="10"/>
      <c r="E22" s="12"/>
      <c r="F22" s="11"/>
      <c r="G22" s="10"/>
    </row>
    <row r="23" spans="1:7" s="4" customFormat="1" ht="15" customHeight="1">
      <c r="A23" s="10"/>
      <c r="B23" s="10"/>
      <c r="C23" s="11"/>
      <c r="D23" s="10"/>
      <c r="E23" s="12"/>
      <c r="F23" s="11"/>
      <c r="G23" s="10"/>
    </row>
    <row r="24" spans="1:7" s="4" customFormat="1" ht="15" customHeight="1">
      <c r="A24" s="10"/>
      <c r="B24" s="10"/>
      <c r="C24" s="11"/>
      <c r="D24" s="10"/>
      <c r="E24" s="12"/>
      <c r="F24" s="11"/>
      <c r="G24" s="10"/>
    </row>
    <row r="25" spans="1:7" s="4" customFormat="1" ht="15" customHeight="1">
      <c r="A25" s="10"/>
      <c r="B25" s="10"/>
      <c r="C25" s="11"/>
      <c r="D25" s="10"/>
      <c r="E25" s="12"/>
      <c r="F25" s="11"/>
      <c r="G25" s="10"/>
    </row>
    <row r="26" spans="1:7" s="4" customFormat="1" ht="15" customHeight="1">
      <c r="A26" s="10"/>
      <c r="B26" s="10"/>
      <c r="C26" s="11"/>
      <c r="D26" s="10"/>
      <c r="E26" s="12"/>
      <c r="F26" s="11"/>
      <c r="G26" s="10"/>
    </row>
    <row r="27" spans="1:7" s="4" customFormat="1" ht="15" customHeight="1">
      <c r="A27" s="10"/>
      <c r="B27" s="10"/>
      <c r="C27" s="11"/>
      <c r="D27" s="10"/>
      <c r="E27" s="12"/>
      <c r="F27" s="11"/>
      <c r="G27" s="10"/>
    </row>
    <row r="28" spans="1:7" s="4" customFormat="1" ht="15" customHeight="1">
      <c r="A28" s="10"/>
      <c r="B28" s="10"/>
      <c r="C28" s="11"/>
      <c r="D28" s="10"/>
      <c r="E28" s="12"/>
      <c r="F28" s="11"/>
      <c r="G28" s="10"/>
    </row>
    <row r="29" spans="1:7" s="4" customFormat="1" ht="15" customHeight="1">
      <c r="A29" s="10"/>
      <c r="B29" s="10"/>
      <c r="C29" s="11"/>
      <c r="D29" s="10"/>
      <c r="E29" s="12"/>
      <c r="F29" s="11"/>
      <c r="G29" s="10"/>
    </row>
    <row r="30" spans="1:7" s="4" customFormat="1" ht="15" customHeight="1">
      <c r="A30" s="10"/>
      <c r="B30" s="10"/>
      <c r="C30" s="11"/>
      <c r="D30" s="10"/>
      <c r="E30" s="12"/>
      <c r="F30" s="11"/>
      <c r="G30" s="10"/>
    </row>
    <row r="31" spans="1:7" s="4" customFormat="1" ht="15" customHeight="1">
      <c r="A31" s="10"/>
      <c r="B31" s="10"/>
      <c r="C31" s="11"/>
      <c r="D31" s="10"/>
      <c r="E31" s="12"/>
      <c r="F31" s="11"/>
      <c r="G31" s="10"/>
    </row>
    <row r="32" spans="1:7" s="4" customFormat="1" ht="15" customHeight="1">
      <c r="A32" s="10"/>
      <c r="B32" s="10"/>
      <c r="C32" s="11"/>
      <c r="D32" s="10"/>
      <c r="E32" s="12"/>
      <c r="F32" s="11"/>
      <c r="G32" s="10"/>
    </row>
    <row r="33" spans="1:7" s="4" customFormat="1" ht="15" customHeight="1">
      <c r="A33" s="10"/>
      <c r="B33" s="10"/>
      <c r="C33" s="11"/>
      <c r="D33" s="10"/>
      <c r="E33" s="12"/>
      <c r="F33" s="11"/>
      <c r="G33" s="10"/>
    </row>
    <row r="34" spans="1:7" s="4" customFormat="1" ht="15" customHeight="1">
      <c r="A34" s="10"/>
      <c r="B34" s="10"/>
      <c r="C34" s="11"/>
      <c r="D34" s="10"/>
      <c r="E34" s="12"/>
      <c r="F34" s="11"/>
      <c r="G34" s="10"/>
    </row>
    <row r="35" spans="1:7" s="4" customFormat="1" ht="15" customHeight="1">
      <c r="A35" s="10"/>
      <c r="B35" s="10"/>
      <c r="C35" s="11"/>
      <c r="D35" s="10"/>
      <c r="E35" s="12"/>
      <c r="F35" s="11"/>
      <c r="G35" s="10"/>
    </row>
    <row r="36" spans="1:7" s="4" customFormat="1" ht="15" customHeight="1">
      <c r="A36" s="10"/>
      <c r="B36" s="10"/>
      <c r="C36" s="11"/>
      <c r="D36" s="10"/>
      <c r="E36" s="12"/>
      <c r="F36" s="11"/>
      <c r="G36" s="10"/>
    </row>
    <row r="37" spans="1:7" s="4" customFormat="1" ht="15" customHeight="1">
      <c r="A37" s="10"/>
      <c r="B37" s="10"/>
      <c r="C37" s="11"/>
      <c r="D37" s="10"/>
      <c r="E37" s="12"/>
      <c r="F37" s="11"/>
      <c r="G37" s="10"/>
    </row>
    <row r="38" spans="1:7" s="4" customFormat="1" ht="15" customHeight="1">
      <c r="A38" s="10"/>
      <c r="B38" s="10"/>
      <c r="C38" s="11"/>
      <c r="D38" s="10"/>
      <c r="E38" s="12"/>
      <c r="F38" s="11"/>
      <c r="G38" s="10"/>
    </row>
    <row r="39" spans="1:7" s="4" customFormat="1" ht="15" customHeight="1">
      <c r="A39" s="10"/>
      <c r="B39" s="10"/>
      <c r="C39" s="11"/>
      <c r="D39" s="10"/>
      <c r="E39" s="12"/>
      <c r="F39" s="11"/>
      <c r="G39" s="10"/>
    </row>
    <row r="40" spans="1:7" s="4" customFormat="1" ht="15" customHeight="1">
      <c r="A40" s="10"/>
      <c r="B40" s="10"/>
      <c r="C40" s="11"/>
      <c r="D40" s="10"/>
      <c r="E40" s="12"/>
      <c r="F40" s="11"/>
      <c r="G40" s="10"/>
    </row>
    <row r="41" spans="1:7" s="4" customFormat="1" ht="15" customHeight="1">
      <c r="A41" s="10"/>
      <c r="B41" s="10"/>
      <c r="C41" s="11"/>
      <c r="D41" s="10"/>
      <c r="E41" s="12"/>
      <c r="F41" s="11"/>
      <c r="G41" s="10"/>
    </row>
    <row r="42" spans="3:7" s="4" customFormat="1" ht="15" customHeight="1">
      <c r="C42" s="11"/>
      <c r="D42" s="10"/>
      <c r="E42" s="12"/>
      <c r="F42" s="11"/>
      <c r="G42" s="10"/>
    </row>
    <row r="43" spans="3:6" s="4" customFormat="1" ht="13.5">
      <c r="C43" s="5"/>
      <c r="E43" s="6"/>
      <c r="F43" s="5"/>
    </row>
  </sheetData>
  <sheetProtection/>
  <mergeCells count="6">
    <mergeCell ref="A1:M1"/>
    <mergeCell ref="B3:G3"/>
    <mergeCell ref="F2:G2"/>
    <mergeCell ref="A4:A5"/>
    <mergeCell ref="K2:M2"/>
    <mergeCell ref="H3:M3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17 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2.625" style="1" customWidth="1"/>
    <col min="2" max="2" width="17.125" style="1" customWidth="1"/>
    <col min="3" max="3" width="12.625" style="2" customWidth="1"/>
    <col min="4" max="4" width="7.625" style="1" customWidth="1"/>
    <col min="5" max="5" width="7.625" style="3" customWidth="1"/>
    <col min="6" max="6" width="13.125" style="2" customWidth="1"/>
    <col min="7" max="7" width="7.625" style="1" customWidth="1"/>
    <col min="8" max="8" width="17.125" style="1" customWidth="1"/>
    <col min="9" max="9" width="12.625" style="1" customWidth="1"/>
    <col min="10" max="11" width="7.625" style="1" customWidth="1"/>
    <col min="12" max="12" width="13.125" style="1" customWidth="1"/>
    <col min="13" max="13" width="7.625" style="1" customWidth="1"/>
    <col min="14" max="14" width="3.875" style="1" customWidth="1"/>
    <col min="15" max="16384" width="9.00390625" style="1" customWidth="1"/>
  </cols>
  <sheetData>
    <row r="1" spans="1:13" s="17" customFormat="1" ht="18.75">
      <c r="A1" s="43" t="s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31.5" customHeight="1">
      <c r="A2" s="21" t="s">
        <v>44</v>
      </c>
      <c r="B2" s="20"/>
      <c r="C2" s="16"/>
      <c r="D2" s="13"/>
      <c r="E2" s="14"/>
      <c r="F2" s="47"/>
      <c r="G2" s="47"/>
      <c r="K2" s="47" t="s">
        <v>0</v>
      </c>
      <c r="L2" s="47"/>
      <c r="M2" s="47"/>
    </row>
    <row r="3" spans="1:13" s="19" customFormat="1" ht="33.75" customHeight="1">
      <c r="A3" s="18" t="s">
        <v>2</v>
      </c>
      <c r="B3" s="44" t="s">
        <v>3</v>
      </c>
      <c r="C3" s="45"/>
      <c r="D3" s="45"/>
      <c r="E3" s="45"/>
      <c r="F3" s="45"/>
      <c r="G3" s="46"/>
      <c r="H3" s="44" t="s">
        <v>4</v>
      </c>
      <c r="I3" s="44"/>
      <c r="J3" s="44"/>
      <c r="K3" s="44"/>
      <c r="L3" s="44"/>
      <c r="M3" s="50"/>
    </row>
    <row r="4" spans="1:13" ht="33.75" customHeight="1">
      <c r="A4" s="48" t="s">
        <v>5</v>
      </c>
      <c r="B4" s="22" t="s">
        <v>6</v>
      </c>
      <c r="C4" s="23" t="s">
        <v>7</v>
      </c>
      <c r="D4" s="24" t="s">
        <v>8</v>
      </c>
      <c r="E4" s="25" t="s">
        <v>9</v>
      </c>
      <c r="F4" s="26" t="s">
        <v>10</v>
      </c>
      <c r="G4" s="27" t="s">
        <v>8</v>
      </c>
      <c r="H4" s="28" t="s">
        <v>6</v>
      </c>
      <c r="I4" s="23" t="s">
        <v>7</v>
      </c>
      <c r="J4" s="24" t="s">
        <v>8</v>
      </c>
      <c r="K4" s="25" t="s">
        <v>9</v>
      </c>
      <c r="L4" s="26" t="s">
        <v>10</v>
      </c>
      <c r="M4" s="27" t="s">
        <v>8</v>
      </c>
    </row>
    <row r="5" spans="1:13" ht="33.75" customHeight="1">
      <c r="A5" s="49"/>
      <c r="B5" s="29" t="s">
        <v>11</v>
      </c>
      <c r="C5" s="30">
        <f>IF(SUM(C6:C16)=0,"- ",SUM(C6:C16))</f>
        <v>2006696</v>
      </c>
      <c r="D5" s="31">
        <v>116.64219541428493</v>
      </c>
      <c r="E5" s="32">
        <f aca="true" t="shared" si="0" ref="E5:E15">IF(OR(SUM(C5)=0,SUM($C$5)=0),"- ",ROUND(C5/$C$5*100,1))</f>
        <v>100</v>
      </c>
      <c r="F5" s="33">
        <f>IF(SUM(F6:F16)=0,"- ",SUM(F6:F16))</f>
        <v>16204780</v>
      </c>
      <c r="G5" s="34">
        <v>101.9722025225012</v>
      </c>
      <c r="H5" s="35" t="s">
        <v>11</v>
      </c>
      <c r="I5" s="30">
        <f>IF(SUM(I6:I16)=0,"- ",SUM(I6:I16))</f>
        <v>1993389</v>
      </c>
      <c r="J5" s="36">
        <v>101.0176824994793</v>
      </c>
      <c r="K5" s="37">
        <f aca="true" t="shared" si="1" ref="K5:K15">IF(OR(SUM(I5)=0,SUM($I$5)=0),"- ",ROUND(I5/$I$5*100,1))</f>
        <v>100</v>
      </c>
      <c r="L5" s="38">
        <f>IF(SUM(L6:L16)=0,"- ",SUM(L6:L16))</f>
        <v>16819100</v>
      </c>
      <c r="M5" s="34">
        <v>91.86956205643048</v>
      </c>
    </row>
    <row r="6" spans="1:13" ht="33.75" customHeight="1">
      <c r="A6" s="28">
        <v>1</v>
      </c>
      <c r="B6" s="39" t="s">
        <v>25</v>
      </c>
      <c r="C6" s="38">
        <v>726914</v>
      </c>
      <c r="D6" s="31">
        <v>106.78416763131453</v>
      </c>
      <c r="E6" s="32">
        <f t="shared" si="0"/>
        <v>36.2</v>
      </c>
      <c r="F6" s="33">
        <v>5807625</v>
      </c>
      <c r="G6" s="34">
        <v>91.59279076556362</v>
      </c>
      <c r="H6" s="40" t="s">
        <v>35</v>
      </c>
      <c r="I6" s="38">
        <v>299149</v>
      </c>
      <c r="J6" s="36">
        <v>104.93400167670468</v>
      </c>
      <c r="K6" s="37">
        <f t="shared" si="1"/>
        <v>15</v>
      </c>
      <c r="L6" s="38">
        <v>2014328</v>
      </c>
      <c r="M6" s="34">
        <v>96.70586281045617</v>
      </c>
    </row>
    <row r="7" spans="1:13" ht="33.75" customHeight="1">
      <c r="A7" s="28">
        <v>2</v>
      </c>
      <c r="B7" s="39" t="s">
        <v>27</v>
      </c>
      <c r="C7" s="38">
        <v>273877</v>
      </c>
      <c r="D7" s="31">
        <v>332.9204400413298</v>
      </c>
      <c r="E7" s="32">
        <f t="shared" si="0"/>
        <v>13.6</v>
      </c>
      <c r="F7" s="33">
        <v>1892955</v>
      </c>
      <c r="G7" s="34">
        <v>304.9990090921834</v>
      </c>
      <c r="H7" s="40" t="s">
        <v>25</v>
      </c>
      <c r="I7" s="38">
        <v>208456</v>
      </c>
      <c r="J7" s="36">
        <v>127.14608112229338</v>
      </c>
      <c r="K7" s="37">
        <f t="shared" si="1"/>
        <v>10.5</v>
      </c>
      <c r="L7" s="38">
        <v>1562135</v>
      </c>
      <c r="M7" s="34">
        <v>106.40775442504248</v>
      </c>
    </row>
    <row r="8" spans="1:13" ht="33.75" customHeight="1">
      <c r="A8" s="28">
        <v>3</v>
      </c>
      <c r="B8" s="39" t="s">
        <v>26</v>
      </c>
      <c r="C8" s="38">
        <v>232514</v>
      </c>
      <c r="D8" s="31">
        <v>105.41745063813389</v>
      </c>
      <c r="E8" s="32">
        <f t="shared" si="0"/>
        <v>11.6</v>
      </c>
      <c r="F8" s="33">
        <v>1883614</v>
      </c>
      <c r="G8" s="34">
        <v>96.61307918818125</v>
      </c>
      <c r="H8" s="40" t="s">
        <v>31</v>
      </c>
      <c r="I8" s="38">
        <v>150505</v>
      </c>
      <c r="J8" s="36">
        <v>101.08062003008811</v>
      </c>
      <c r="K8" s="37">
        <f t="shared" si="1"/>
        <v>7.6</v>
      </c>
      <c r="L8" s="38">
        <v>1280278</v>
      </c>
      <c r="M8" s="34">
        <v>93.83883893788705</v>
      </c>
    </row>
    <row r="9" spans="1:13" ht="33.75" customHeight="1">
      <c r="A9" s="28">
        <v>4</v>
      </c>
      <c r="B9" s="39" t="s">
        <v>28</v>
      </c>
      <c r="C9" s="38">
        <v>143318</v>
      </c>
      <c r="D9" s="31">
        <v>106.23781531915523</v>
      </c>
      <c r="E9" s="32">
        <f t="shared" si="0"/>
        <v>7.1</v>
      </c>
      <c r="F9" s="33">
        <v>1192666</v>
      </c>
      <c r="G9" s="34">
        <v>87.05978879351562</v>
      </c>
      <c r="H9" s="40" t="s">
        <v>32</v>
      </c>
      <c r="I9" s="38">
        <v>146631</v>
      </c>
      <c r="J9" s="36">
        <v>106.92222432877831</v>
      </c>
      <c r="K9" s="37">
        <f t="shared" si="1"/>
        <v>7.4</v>
      </c>
      <c r="L9" s="38">
        <v>1221460</v>
      </c>
      <c r="M9" s="34">
        <v>93.09908536585367</v>
      </c>
    </row>
    <row r="10" spans="1:13" ht="33.75" customHeight="1">
      <c r="A10" s="28">
        <v>5</v>
      </c>
      <c r="B10" s="39" t="s">
        <v>29</v>
      </c>
      <c r="C10" s="38">
        <v>93318</v>
      </c>
      <c r="D10" s="31">
        <v>97.3532940378697</v>
      </c>
      <c r="E10" s="32">
        <f t="shared" si="0"/>
        <v>4.7</v>
      </c>
      <c r="F10" s="33">
        <v>920067</v>
      </c>
      <c r="G10" s="34">
        <v>90.0533527260199</v>
      </c>
      <c r="H10" s="40" t="s">
        <v>28</v>
      </c>
      <c r="I10" s="38">
        <v>136764</v>
      </c>
      <c r="J10" s="36">
        <v>93.21746242715469</v>
      </c>
      <c r="K10" s="37">
        <f t="shared" si="1"/>
        <v>6.9</v>
      </c>
      <c r="L10" s="38">
        <v>1240861</v>
      </c>
      <c r="M10" s="34">
        <v>88.28665569541178</v>
      </c>
    </row>
    <row r="11" spans="1:13" ht="33.75" customHeight="1">
      <c r="A11" s="28">
        <v>6</v>
      </c>
      <c r="B11" s="39" t="s">
        <v>31</v>
      </c>
      <c r="C11" s="38">
        <v>62532</v>
      </c>
      <c r="D11" s="31">
        <v>110.5489260143198</v>
      </c>
      <c r="E11" s="32">
        <f t="shared" si="0"/>
        <v>3.1</v>
      </c>
      <c r="F11" s="33">
        <v>485308</v>
      </c>
      <c r="G11" s="34">
        <v>101.37151116885504</v>
      </c>
      <c r="H11" s="40" t="s">
        <v>36</v>
      </c>
      <c r="I11" s="38">
        <v>103751</v>
      </c>
      <c r="J11" s="36">
        <v>99.51084298059676</v>
      </c>
      <c r="K11" s="37">
        <f t="shared" si="1"/>
        <v>5.2</v>
      </c>
      <c r="L11" s="38">
        <v>963241</v>
      </c>
      <c r="M11" s="34">
        <v>90.3152460498138</v>
      </c>
    </row>
    <row r="12" spans="1:13" ht="33.75" customHeight="1">
      <c r="A12" s="28">
        <v>7</v>
      </c>
      <c r="B12" s="39" t="s">
        <v>32</v>
      </c>
      <c r="C12" s="38">
        <v>59033</v>
      </c>
      <c r="D12" s="31">
        <v>111.35990643451359</v>
      </c>
      <c r="E12" s="32">
        <f t="shared" si="0"/>
        <v>2.9</v>
      </c>
      <c r="F12" s="33">
        <v>485331</v>
      </c>
      <c r="G12" s="34">
        <v>116.9796449618569</v>
      </c>
      <c r="H12" s="40" t="s">
        <v>37</v>
      </c>
      <c r="I12" s="38">
        <v>79392</v>
      </c>
      <c r="J12" s="36">
        <v>99.04191616766467</v>
      </c>
      <c r="K12" s="37">
        <f t="shared" si="1"/>
        <v>4</v>
      </c>
      <c r="L12" s="38">
        <v>689405</v>
      </c>
      <c r="M12" s="34">
        <v>86.86249014078828</v>
      </c>
    </row>
    <row r="13" spans="1:13" ht="33.75" customHeight="1">
      <c r="A13" s="28">
        <v>8</v>
      </c>
      <c r="B13" s="39" t="s">
        <v>30</v>
      </c>
      <c r="C13" s="38">
        <v>56686</v>
      </c>
      <c r="D13" s="31">
        <v>111.25154554197006</v>
      </c>
      <c r="E13" s="32">
        <f t="shared" si="0"/>
        <v>2.8</v>
      </c>
      <c r="F13" s="33">
        <v>473339</v>
      </c>
      <c r="G13" s="34">
        <v>101.72136273475326</v>
      </c>
      <c r="H13" s="40" t="s">
        <v>38</v>
      </c>
      <c r="I13" s="38">
        <v>76900</v>
      </c>
      <c r="J13" s="36">
        <v>116.57343823426865</v>
      </c>
      <c r="K13" s="37">
        <f t="shared" si="1"/>
        <v>3.9</v>
      </c>
      <c r="L13" s="38">
        <v>629001</v>
      </c>
      <c r="M13" s="34">
        <v>94.91718526477175</v>
      </c>
    </row>
    <row r="14" spans="1:13" ht="33.75" customHeight="1">
      <c r="A14" s="28">
        <v>9</v>
      </c>
      <c r="B14" s="39" t="s">
        <v>33</v>
      </c>
      <c r="C14" s="38">
        <v>51045</v>
      </c>
      <c r="D14" s="31">
        <v>179.84356833315718</v>
      </c>
      <c r="E14" s="32">
        <f t="shared" si="0"/>
        <v>2.5</v>
      </c>
      <c r="F14" s="33">
        <v>394729</v>
      </c>
      <c r="G14" s="34">
        <v>111.4081211597786</v>
      </c>
      <c r="H14" s="40" t="s">
        <v>26</v>
      </c>
      <c r="I14" s="38">
        <v>68432</v>
      </c>
      <c r="J14" s="36">
        <v>100.0263104043032</v>
      </c>
      <c r="K14" s="37">
        <f t="shared" si="1"/>
        <v>3.4</v>
      </c>
      <c r="L14" s="38">
        <v>606615</v>
      </c>
      <c r="M14" s="34">
        <v>96.62644115744973</v>
      </c>
    </row>
    <row r="15" spans="1:13" ht="33.75" customHeight="1">
      <c r="A15" s="28">
        <v>10</v>
      </c>
      <c r="B15" s="39" t="s">
        <v>40</v>
      </c>
      <c r="C15" s="38">
        <v>24672</v>
      </c>
      <c r="D15" s="31">
        <v>115.19820703179717</v>
      </c>
      <c r="E15" s="32">
        <f t="shared" si="0"/>
        <v>1.2</v>
      </c>
      <c r="F15" s="33">
        <v>206937</v>
      </c>
      <c r="G15" s="34">
        <v>108.50417894482953</v>
      </c>
      <c r="H15" s="40" t="s">
        <v>34</v>
      </c>
      <c r="I15" s="38">
        <v>55172</v>
      </c>
      <c r="J15" s="36">
        <v>93.03094174184301</v>
      </c>
      <c r="K15" s="37">
        <f t="shared" si="1"/>
        <v>2.8</v>
      </c>
      <c r="L15" s="38">
        <v>484746</v>
      </c>
      <c r="M15" s="34">
        <v>86.04138895643669</v>
      </c>
    </row>
    <row r="16" spans="1:13" ht="33.75" customHeight="1">
      <c r="A16" s="41"/>
      <c r="B16" s="42" t="s">
        <v>12</v>
      </c>
      <c r="C16" s="38">
        <v>282787</v>
      </c>
      <c r="D16" s="31">
        <v>95.62110929643568</v>
      </c>
      <c r="E16" s="32">
        <f>IF(SUM(C16)=0,"- ",E5-SUM(E6:E15))</f>
        <v>14.299999999999997</v>
      </c>
      <c r="F16" s="33">
        <v>2462209</v>
      </c>
      <c r="G16" s="34">
        <v>91.71037624880529</v>
      </c>
      <c r="H16" s="35" t="s">
        <v>12</v>
      </c>
      <c r="I16" s="38">
        <v>668237</v>
      </c>
      <c r="J16" s="36">
        <v>93.66696663106342</v>
      </c>
      <c r="K16" s="32">
        <f>IF(SUM(I16)=0,"- ",K5-SUM(K6:K15))</f>
        <v>33.3</v>
      </c>
      <c r="L16" s="38">
        <v>6127030</v>
      </c>
      <c r="M16" s="34">
        <v>88.02344023859739</v>
      </c>
    </row>
    <row r="17" spans="1:7" ht="17.25" customHeight="1">
      <c r="A17" s="4"/>
      <c r="B17" s="4"/>
      <c r="C17" s="5"/>
      <c r="D17" s="4"/>
      <c r="E17" s="6"/>
      <c r="F17" s="5"/>
      <c r="G17" s="4"/>
    </row>
    <row r="18" ht="15" customHeight="1"/>
    <row r="19" spans="1:7" s="4" customFormat="1" ht="15" customHeight="1">
      <c r="A19" s="8"/>
      <c r="B19" s="8"/>
      <c r="C19" s="8"/>
      <c r="D19" s="8"/>
      <c r="E19" s="8"/>
      <c r="F19" s="8"/>
      <c r="G19" s="8"/>
    </row>
    <row r="20" spans="1:7" s="4" customFormat="1" ht="15" customHeight="1">
      <c r="A20" s="15"/>
      <c r="B20" s="15"/>
      <c r="C20" s="8"/>
      <c r="D20" s="7"/>
      <c r="E20" s="9"/>
      <c r="F20" s="8"/>
      <c r="G20" s="7"/>
    </row>
    <row r="21" spans="1:7" s="4" customFormat="1" ht="15" customHeight="1">
      <c r="A21" s="15"/>
      <c r="B21" s="15"/>
      <c r="C21" s="11"/>
      <c r="D21" s="10"/>
      <c r="E21" s="12"/>
      <c r="F21" s="11"/>
      <c r="G21" s="10"/>
    </row>
    <row r="22" spans="1:7" s="4" customFormat="1" ht="15" customHeight="1">
      <c r="A22" s="10"/>
      <c r="B22" s="10"/>
      <c r="C22" s="11"/>
      <c r="D22" s="10"/>
      <c r="E22" s="12"/>
      <c r="F22" s="11"/>
      <c r="G22" s="10"/>
    </row>
    <row r="23" spans="1:7" s="4" customFormat="1" ht="15" customHeight="1">
      <c r="A23" s="10"/>
      <c r="B23" s="10"/>
      <c r="C23" s="11"/>
      <c r="D23" s="10"/>
      <c r="E23" s="12"/>
      <c r="F23" s="11"/>
      <c r="G23" s="10"/>
    </row>
    <row r="24" spans="1:7" s="4" customFormat="1" ht="15" customHeight="1">
      <c r="A24" s="10"/>
      <c r="B24" s="10"/>
      <c r="C24" s="11"/>
      <c r="D24" s="10"/>
      <c r="E24" s="12"/>
      <c r="F24" s="11"/>
      <c r="G24" s="10"/>
    </row>
    <row r="25" spans="1:7" s="4" customFormat="1" ht="15" customHeight="1">
      <c r="A25" s="10"/>
      <c r="B25" s="10"/>
      <c r="C25" s="11"/>
      <c r="D25" s="10"/>
      <c r="E25" s="12"/>
      <c r="F25" s="11"/>
      <c r="G25" s="10"/>
    </row>
    <row r="26" spans="1:7" s="4" customFormat="1" ht="15" customHeight="1">
      <c r="A26" s="10"/>
      <c r="B26" s="10"/>
      <c r="C26" s="11"/>
      <c r="D26" s="10"/>
      <c r="E26" s="12"/>
      <c r="F26" s="11"/>
      <c r="G26" s="10"/>
    </row>
    <row r="27" spans="1:7" s="4" customFormat="1" ht="15" customHeight="1">
      <c r="A27" s="10"/>
      <c r="B27" s="10"/>
      <c r="C27" s="11"/>
      <c r="D27" s="10"/>
      <c r="E27" s="12"/>
      <c r="F27" s="11"/>
      <c r="G27" s="10"/>
    </row>
    <row r="28" spans="1:7" s="4" customFormat="1" ht="15" customHeight="1">
      <c r="A28" s="10"/>
      <c r="B28" s="10"/>
      <c r="C28" s="11"/>
      <c r="D28" s="10"/>
      <c r="E28" s="12"/>
      <c r="F28" s="11"/>
      <c r="G28" s="10"/>
    </row>
    <row r="29" spans="1:7" s="4" customFormat="1" ht="15" customHeight="1">
      <c r="A29" s="10"/>
      <c r="B29" s="10"/>
      <c r="C29" s="11"/>
      <c r="D29" s="10"/>
      <c r="E29" s="12"/>
      <c r="F29" s="11"/>
      <c r="G29" s="10"/>
    </row>
    <row r="30" spans="1:7" s="4" customFormat="1" ht="15" customHeight="1">
      <c r="A30" s="10"/>
      <c r="B30" s="10"/>
      <c r="C30" s="11"/>
      <c r="D30" s="10"/>
      <c r="E30" s="12"/>
      <c r="F30" s="11"/>
      <c r="G30" s="10"/>
    </row>
    <row r="31" spans="1:7" s="4" customFormat="1" ht="15" customHeight="1">
      <c r="A31" s="10"/>
      <c r="B31" s="10"/>
      <c r="C31" s="11"/>
      <c r="D31" s="10"/>
      <c r="E31" s="12"/>
      <c r="F31" s="11"/>
      <c r="G31" s="10"/>
    </row>
    <row r="32" spans="1:7" s="4" customFormat="1" ht="15" customHeight="1">
      <c r="A32" s="10"/>
      <c r="B32" s="10"/>
      <c r="C32" s="11"/>
      <c r="D32" s="10"/>
      <c r="E32" s="12"/>
      <c r="F32" s="11"/>
      <c r="G32" s="10"/>
    </row>
    <row r="33" spans="1:7" s="4" customFormat="1" ht="15" customHeight="1">
      <c r="A33" s="10"/>
      <c r="B33" s="10"/>
      <c r="C33" s="11"/>
      <c r="D33" s="10"/>
      <c r="E33" s="12"/>
      <c r="F33" s="11"/>
      <c r="G33" s="10"/>
    </row>
    <row r="34" spans="1:7" s="4" customFormat="1" ht="15" customHeight="1">
      <c r="A34" s="10"/>
      <c r="B34" s="10"/>
      <c r="C34" s="11"/>
      <c r="D34" s="10"/>
      <c r="E34" s="12"/>
      <c r="F34" s="11"/>
      <c r="G34" s="10"/>
    </row>
    <row r="35" spans="1:7" s="4" customFormat="1" ht="15" customHeight="1">
      <c r="A35" s="10"/>
      <c r="B35" s="10"/>
      <c r="C35" s="11"/>
      <c r="D35" s="10"/>
      <c r="E35" s="12"/>
      <c r="F35" s="11"/>
      <c r="G35" s="10"/>
    </row>
    <row r="36" spans="1:7" s="4" customFormat="1" ht="15" customHeight="1">
      <c r="A36" s="10"/>
      <c r="B36" s="10"/>
      <c r="C36" s="11"/>
      <c r="D36" s="10"/>
      <c r="E36" s="12"/>
      <c r="F36" s="11"/>
      <c r="G36" s="10"/>
    </row>
    <row r="37" spans="1:7" s="4" customFormat="1" ht="15" customHeight="1">
      <c r="A37" s="10"/>
      <c r="B37" s="10"/>
      <c r="C37" s="11"/>
      <c r="D37" s="10"/>
      <c r="E37" s="12"/>
      <c r="F37" s="11"/>
      <c r="G37" s="10"/>
    </row>
    <row r="38" spans="1:7" s="4" customFormat="1" ht="15" customHeight="1">
      <c r="A38" s="10"/>
      <c r="B38" s="10"/>
      <c r="C38" s="11"/>
      <c r="D38" s="10"/>
      <c r="E38" s="12"/>
      <c r="F38" s="11"/>
      <c r="G38" s="10"/>
    </row>
    <row r="39" spans="1:7" s="4" customFormat="1" ht="15" customHeight="1">
      <c r="A39" s="10"/>
      <c r="B39" s="10"/>
      <c r="C39" s="11"/>
      <c r="D39" s="10"/>
      <c r="E39" s="12"/>
      <c r="F39" s="11"/>
      <c r="G39" s="10"/>
    </row>
    <row r="40" spans="1:7" s="4" customFormat="1" ht="15" customHeight="1">
      <c r="A40" s="10"/>
      <c r="B40" s="10"/>
      <c r="C40" s="11"/>
      <c r="D40" s="10"/>
      <c r="E40" s="12"/>
      <c r="F40" s="11"/>
      <c r="G40" s="10"/>
    </row>
    <row r="41" spans="1:7" s="4" customFormat="1" ht="15" customHeight="1">
      <c r="A41" s="10"/>
      <c r="B41" s="10"/>
      <c r="C41" s="11"/>
      <c r="D41" s="10"/>
      <c r="E41" s="12"/>
      <c r="F41" s="11"/>
      <c r="G41" s="10"/>
    </row>
    <row r="42" spans="3:7" s="4" customFormat="1" ht="15" customHeight="1">
      <c r="C42" s="11"/>
      <c r="D42" s="10"/>
      <c r="E42" s="12"/>
      <c r="F42" s="11"/>
      <c r="G42" s="10"/>
    </row>
    <row r="43" spans="3:6" s="4" customFormat="1" ht="13.5">
      <c r="C43" s="5"/>
      <c r="E43" s="6"/>
      <c r="F43" s="5"/>
    </row>
  </sheetData>
  <sheetProtection/>
  <mergeCells count="6">
    <mergeCell ref="A1:M1"/>
    <mergeCell ref="B3:G3"/>
    <mergeCell ref="F2:G2"/>
    <mergeCell ref="A4:A5"/>
    <mergeCell ref="K2:M2"/>
    <mergeCell ref="H3:M3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17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meikou</cp:lastModifiedBy>
  <cp:lastPrinted>2000-06-12T04:52:03Z</cp:lastPrinted>
  <dcterms:created xsi:type="dcterms:W3CDTF">1999-04-20T07:57:09Z</dcterms:created>
  <dcterms:modified xsi:type="dcterms:W3CDTF">2024-03-14T06:06:46Z</dcterms:modified>
  <cp:category/>
  <cp:version/>
  <cp:contentType/>
  <cp:contentStatus/>
</cp:coreProperties>
</file>