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15" windowHeight="7200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<sst xmlns="http://schemas.openxmlformats.org/spreadsheetml/2006/main" count="1426" uniqueCount="55">
  <si>
    <t xml:space="preserve">- </t>
  </si>
  <si>
    <t>総　　　計</t>
  </si>
  <si>
    <t xml:space="preserve">           船舶・貨物
施設名</t>
  </si>
  <si>
    <t>７．船舶・貨物・施設別表</t>
  </si>
  <si>
    <t>（単位：隻・総トン・トン）</t>
  </si>
  <si>
    <t>着岸船舶合計</t>
  </si>
  <si>
    <t>外　航　船</t>
  </si>
  <si>
    <t>内　航　船</t>
  </si>
  <si>
    <t>総取扱貨物合計</t>
  </si>
  <si>
    <t>外　　　貿　　　貨　　　物</t>
  </si>
  <si>
    <t>内　　　貿　　　貨　　　物</t>
  </si>
  <si>
    <t>隻　数</t>
  </si>
  <si>
    <t>総トン数</t>
  </si>
  <si>
    <t>計</t>
  </si>
  <si>
    <t>輸　　出</t>
  </si>
  <si>
    <t>輸　　入</t>
  </si>
  <si>
    <t>移　　出</t>
  </si>
  <si>
    <t>移　　入</t>
  </si>
  <si>
    <t>公共岸壁計</t>
  </si>
  <si>
    <t>ガーデンふ頭</t>
  </si>
  <si>
    <t>大手ふ頭</t>
  </si>
  <si>
    <t>大江ふ頭</t>
  </si>
  <si>
    <t>昭和ふ頭</t>
  </si>
  <si>
    <t>船見ふ頭</t>
  </si>
  <si>
    <t>潮見ふ頭ＢＸ岸壁</t>
  </si>
  <si>
    <t>潮凪ふ頭</t>
  </si>
  <si>
    <t>稲永ふ頭</t>
  </si>
  <si>
    <t>空見ふ頭</t>
  </si>
  <si>
    <t>金城ふ頭</t>
  </si>
  <si>
    <t>横須賀ふ頭</t>
  </si>
  <si>
    <t>北浜ふ頭</t>
  </si>
  <si>
    <t>弥富ふ頭</t>
  </si>
  <si>
    <t>飛島ふ頭</t>
  </si>
  <si>
    <t>空見フェリーターミナル</t>
  </si>
  <si>
    <t>飛島ふ頭北コンテナターミナル</t>
  </si>
  <si>
    <t>ＮＣＢコンテナターミナル</t>
  </si>
  <si>
    <t>飛島ふ頭南コンテナターミナル</t>
  </si>
  <si>
    <t>飛島ふ頭南側コンテナターミナル</t>
  </si>
  <si>
    <t>鍋田ふ頭コンテナターミナル</t>
  </si>
  <si>
    <t>物揚場計</t>
  </si>
  <si>
    <t>けい船浮標計</t>
  </si>
  <si>
    <t>錨地計</t>
  </si>
  <si>
    <t>民間計</t>
  </si>
  <si>
    <t>令和５年１２月分</t>
  </si>
  <si>
    <t>令和５年１１月分</t>
  </si>
  <si>
    <t>令和５年１０月分</t>
  </si>
  <si>
    <t>令和５年９月分</t>
  </si>
  <si>
    <t>令和５年８月分</t>
  </si>
  <si>
    <t>令和５年７月分</t>
  </si>
  <si>
    <t>令和５年６月分</t>
  </si>
  <si>
    <t>令和５年５月分</t>
  </si>
  <si>
    <t>令和５年４月分</t>
  </si>
  <si>
    <t>令和５年３月分</t>
  </si>
  <si>
    <t>令和５年２月分</t>
  </si>
  <si>
    <t>令和５年１月分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</si>
</sst>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38" fontId="3" fillId="0" borderId="0" xfId="48" applyFont="1" applyBorder="1" applyAlignment="1">
      <alignment/>
    </xf>
    <xf numFmtId="38" fontId="3" fillId="0" borderId="0" xfId="48" applyFont="1" applyAlignment="1">
      <alignment/>
    </xf>
    <xf numFmtId="0" fontId="3" fillId="0" borderId="0" xfId="0" applyFont="1" applyAlignment="1">
      <alignment/>
    </xf>
    <xf numFmtId="38" fontId="3" fillId="0" borderId="0" xfId="48" applyFont="1" applyAlignment="1">
      <alignment/>
    </xf>
    <xf numFmtId="38" fontId="3" fillId="0" borderId="10" xfId="48" applyFont="1" applyBorder="1" applyAlignment="1">
      <alignment horizontal="center"/>
    </xf>
    <xf numFmtId="0" fontId="3" fillId="0" borderId="0" xfId="0" applyFont="1" applyAlignment="1">
      <alignment horizontal="center"/>
    </xf>
    <xf numFmtId="38" fontId="3" fillId="0" borderId="0" xfId="48" applyFont="1" applyBorder="1" applyAlignment="1">
      <alignment horizontal="center"/>
    </xf>
    <xf numFmtId="38" fontId="4" fillId="0" borderId="11" xfId="48" applyFont="1" applyBorder="1" applyAlignment="1">
      <alignment horizontal="center"/>
    </xf>
    <xf numFmtId="38" fontId="3" fillId="0" borderId="12" xfId="48" applyFont="1" applyBorder="1" applyAlignment="1">
      <alignment horizontal="center"/>
    </xf>
    <xf numFmtId="38" fontId="4" fillId="0" borderId="0" xfId="48" applyFont="1" applyAlignment="1">
      <alignment horizontal="left"/>
    </xf>
    <xf numFmtId="38" fontId="3" fillId="0" borderId="13" xfId="48" applyNumberFormat="1" applyFont="1" applyBorder="1" applyAlignment="1">
      <alignment horizontal="center"/>
    </xf>
    <xf numFmtId="38" fontId="3" fillId="0" borderId="13" xfId="48" applyNumberFormat="1" applyFont="1" applyBorder="1" applyAlignment="1">
      <alignment horizontal="center" vertical="center"/>
    </xf>
    <xf numFmtId="38" fontId="3" fillId="0" borderId="10" xfId="48" applyNumberFormat="1" applyFont="1" applyBorder="1" applyAlignment="1">
      <alignment horizontal="right" shrinkToFit="1"/>
    </xf>
    <xf numFmtId="38" fontId="3" fillId="0" borderId="14" xfId="48" applyNumberFormat="1" applyFont="1" applyBorder="1" applyAlignment="1">
      <alignment horizontal="right"/>
    </xf>
    <xf numFmtId="38" fontId="3" fillId="0" borderId="13" xfId="48" applyNumberFormat="1" applyFont="1" applyBorder="1" applyAlignment="1">
      <alignment horizontal="right"/>
    </xf>
    <xf numFmtId="38" fontId="3" fillId="0" borderId="14" xfId="48" applyNumberFormat="1" applyFont="1" applyBorder="1" applyAlignment="1">
      <alignment horizontal="right" shrinkToFit="1"/>
    </xf>
    <xf numFmtId="38" fontId="3" fillId="0" borderId="14" xfId="48" applyNumberFormat="1" applyFont="1" applyBorder="1" applyAlignment="1" quotePrefix="1">
      <alignment horizontal="right" shrinkToFit="1"/>
    </xf>
    <xf numFmtId="38" fontId="3" fillId="0" borderId="10" xfId="48" applyNumberFormat="1" applyFont="1" applyBorder="1" applyAlignment="1">
      <alignment horizontal="right"/>
    </xf>
    <xf numFmtId="38" fontId="3" fillId="0" borderId="10" xfId="48" applyNumberFormat="1" applyFont="1" applyBorder="1" applyAlignment="1" quotePrefix="1">
      <alignment horizontal="right"/>
    </xf>
    <xf numFmtId="38" fontId="3" fillId="0" borderId="13" xfId="48" applyFont="1" applyBorder="1" applyAlignment="1">
      <alignment horizontal="left" shrinkToFit="1"/>
    </xf>
    <xf numFmtId="38" fontId="3" fillId="0" borderId="10" xfId="48" applyFont="1" applyBorder="1" applyAlignment="1">
      <alignment horizontal="center" shrinkToFit="1"/>
    </xf>
    <xf numFmtId="38" fontId="3" fillId="0" borderId="14" xfId="48" applyFont="1" applyBorder="1" applyAlignment="1">
      <alignment horizontal="center" shrinkToFit="1"/>
    </xf>
    <xf numFmtId="38" fontId="3" fillId="0" borderId="13" xfId="48" applyFont="1" applyBorder="1" applyAlignment="1">
      <alignment horizontal="center" shrinkToFit="1"/>
    </xf>
    <xf numFmtId="38" fontId="3" fillId="0" borderId="0" xfId="48" applyFont="1" applyBorder="1" applyAlignment="1">
      <alignment shrinkToFit="1"/>
    </xf>
    <xf numFmtId="38" fontId="3" fillId="0" borderId="15" xfId="48" applyNumberFormat="1" applyFont="1" applyBorder="1" applyAlignment="1">
      <alignment horizontal="right" shrinkToFit="1"/>
    </xf>
    <xf numFmtId="38" fontId="3" fillId="0" borderId="16" xfId="48" applyNumberFormat="1" applyFont="1" applyBorder="1" applyAlignment="1">
      <alignment horizontal="right" shrinkToFit="1"/>
    </xf>
    <xf numFmtId="38" fontId="3" fillId="0" borderId="17" xfId="48" applyNumberFormat="1" applyFont="1" applyBorder="1" applyAlignment="1">
      <alignment horizontal="right"/>
    </xf>
    <xf numFmtId="38" fontId="3" fillId="0" borderId="18" xfId="48" applyFont="1" applyBorder="1" applyAlignment="1">
      <alignment horizontal="center"/>
    </xf>
    <xf numFmtId="38" fontId="3" fillId="0" borderId="0" xfId="48" applyFont="1" applyBorder="1" applyAlignment="1">
      <alignment horizontal="center" shrinkToFit="1"/>
    </xf>
    <xf numFmtId="38" fontId="3" fillId="0" borderId="19" xfId="48" applyFont="1" applyBorder="1" applyAlignment="1">
      <alignment horizontal="center" shrinkToFit="1"/>
    </xf>
    <xf numFmtId="38" fontId="3" fillId="0" borderId="17" xfId="48" applyNumberFormat="1" applyFont="1" applyBorder="1" applyAlignment="1">
      <alignment horizontal="center"/>
    </xf>
    <xf numFmtId="38" fontId="3" fillId="0" borderId="15" xfId="48" applyNumberFormat="1" applyFont="1" applyBorder="1" applyAlignment="1">
      <alignment horizontal="right"/>
    </xf>
    <xf numFmtId="38" fontId="3" fillId="0" borderId="16" xfId="48" applyNumberFormat="1" applyFont="1" applyBorder="1" applyAlignment="1">
      <alignment horizontal="right"/>
    </xf>
    <xf numFmtId="38" fontId="3" fillId="0" borderId="16" xfId="48" applyNumberFormat="1" applyFont="1" applyBorder="1" applyAlignment="1">
      <alignment horizontal="center"/>
    </xf>
    <xf numFmtId="49" fontId="4" fillId="0" borderId="11" xfId="48" applyNumberFormat="1" applyFont="1" applyBorder="1" applyAlignment="1">
      <alignment horizontal="left"/>
    </xf>
    <xf numFmtId="38" fontId="3" fillId="0" borderId="0" xfId="48" applyFont="1" applyAlignment="1">
      <alignment horizontal="right"/>
    </xf>
    <xf numFmtId="38" fontId="41" fillId="0" borderId="15" xfId="48" applyNumberFormat="1" applyFont="1" applyBorder="1" applyAlignment="1">
      <alignment horizontal="right" shrinkToFit="1"/>
    </xf>
    <xf numFmtId="38" fontId="41" fillId="0" borderId="14" xfId="48" applyNumberFormat="1" applyFont="1" applyBorder="1" applyAlignment="1">
      <alignment horizontal="right" shrinkToFit="1"/>
    </xf>
    <xf numFmtId="38" fontId="41" fillId="0" borderId="14" xfId="48" applyNumberFormat="1" applyFont="1" applyBorder="1" applyAlignment="1" quotePrefix="1">
      <alignment horizontal="right" shrinkToFit="1"/>
    </xf>
    <xf numFmtId="38" fontId="3" fillId="0" borderId="18" xfId="48" applyFont="1" applyBorder="1" applyAlignment="1">
      <alignment horizontal="center"/>
    </xf>
    <xf numFmtId="0" fontId="0" fillId="0" borderId="20" xfId="0" applyBorder="1" applyAlignment="1">
      <alignment horizontal="center"/>
    </xf>
    <xf numFmtId="38" fontId="5" fillId="0" borderId="0" xfId="48" applyFont="1" applyAlignment="1">
      <alignment horizontal="center" shrinkToFit="1"/>
    </xf>
    <xf numFmtId="38" fontId="3" fillId="0" borderId="19" xfId="48" applyFont="1" applyBorder="1" applyAlignment="1">
      <alignment horizontal="center" shrinkToFit="1"/>
    </xf>
    <xf numFmtId="38" fontId="4" fillId="0" borderId="11" xfId="48" applyFont="1" applyBorder="1" applyAlignment="1">
      <alignment horizontal="right"/>
    </xf>
    <xf numFmtId="38" fontId="3" fillId="0" borderId="21" xfId="48" applyFont="1" applyBorder="1" applyAlignment="1">
      <alignment horizontal="center"/>
    </xf>
    <xf numFmtId="38" fontId="3" fillId="0" borderId="20" xfId="48" applyFont="1" applyBorder="1" applyAlignment="1">
      <alignment horizontal="center"/>
    </xf>
    <xf numFmtId="38" fontId="3" fillId="0" borderId="13" xfId="48" applyFont="1" applyBorder="1" applyAlignment="1">
      <alignment horizontal="center" vertical="center" shrinkToFit="1"/>
    </xf>
    <xf numFmtId="38" fontId="3" fillId="0" borderId="10" xfId="48" applyFont="1" applyBorder="1" applyAlignment="1">
      <alignment horizontal="center" vertical="center" shrinkToFit="1"/>
    </xf>
    <xf numFmtId="38" fontId="3" fillId="0" borderId="22" xfId="48" applyFont="1" applyBorder="1" applyAlignment="1">
      <alignment horizontal="left" vertical="center" wrapText="1" shrinkToFit="1"/>
    </xf>
    <xf numFmtId="38" fontId="3" fillId="0" borderId="23" xfId="48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16.25390625" style="25" bestFit="1" customWidth="1"/>
    <col min="2" max="2" width="6.125" style="2" customWidth="1"/>
    <col min="3" max="3" width="10.625" style="3" customWidth="1"/>
    <col min="4" max="4" width="6.125" style="3" customWidth="1"/>
    <col min="5" max="5" width="10.625" style="3" customWidth="1"/>
    <col min="6" max="6" width="6.125" style="3" customWidth="1"/>
    <col min="7" max="7" width="10.625" style="3" customWidth="1"/>
    <col min="8" max="8" width="10.25390625" style="3" customWidth="1"/>
    <col min="9" max="14" width="9.625" style="3" customWidth="1"/>
    <col min="15" max="16384" width="9.00390625" style="4" customWidth="1"/>
  </cols>
  <sheetData>
    <row r="1" spans="1:14" s="1" customFormat="1" ht="18.75">
      <c r="A1" s="43" t="s">
        <v>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8" customHeight="1">
      <c r="A2" s="36" t="s">
        <v>54</v>
      </c>
      <c r="B2" s="9"/>
      <c r="C2" s="11"/>
      <c r="L2" s="45" t="s">
        <v>4</v>
      </c>
      <c r="M2" s="45"/>
      <c r="N2" s="45"/>
    </row>
    <row r="3" spans="1:14" ht="11.25" customHeight="1">
      <c r="A3" s="50" t="s">
        <v>2</v>
      </c>
      <c r="B3" s="41" t="s">
        <v>5</v>
      </c>
      <c r="C3" s="42"/>
      <c r="D3" s="41" t="s">
        <v>6</v>
      </c>
      <c r="E3" s="47"/>
      <c r="F3" s="41" t="s">
        <v>7</v>
      </c>
      <c r="G3" s="47"/>
      <c r="H3" s="48" t="s">
        <v>8</v>
      </c>
      <c r="I3" s="41" t="s">
        <v>9</v>
      </c>
      <c r="J3" s="46"/>
      <c r="K3" s="47"/>
      <c r="L3" s="41" t="s">
        <v>10</v>
      </c>
      <c r="M3" s="46"/>
      <c r="N3" s="47"/>
    </row>
    <row r="4" spans="1:14" s="7" customFormat="1" ht="11.25" customHeight="1">
      <c r="A4" s="51"/>
      <c r="B4" s="29" t="s">
        <v>11</v>
      </c>
      <c r="C4" s="10" t="s">
        <v>12</v>
      </c>
      <c r="D4" s="6" t="s">
        <v>11</v>
      </c>
      <c r="E4" s="6" t="s">
        <v>12</v>
      </c>
      <c r="F4" s="6" t="s">
        <v>11</v>
      </c>
      <c r="G4" s="6" t="s">
        <v>12</v>
      </c>
      <c r="H4" s="49"/>
      <c r="I4" s="6" t="s">
        <v>13</v>
      </c>
      <c r="J4" s="6" t="s">
        <v>14</v>
      </c>
      <c r="K4" s="6" t="s">
        <v>15</v>
      </c>
      <c r="L4" s="6" t="s">
        <v>13</v>
      </c>
      <c r="M4" s="6" t="s">
        <v>16</v>
      </c>
      <c r="N4" s="6" t="s">
        <v>17</v>
      </c>
    </row>
    <row r="5" spans="1:14" s="7" customFormat="1" ht="10.5">
      <c r="A5" s="21"/>
      <c r="B5" s="32"/>
      <c r="C5" s="12"/>
      <c r="D5" s="12"/>
      <c r="E5" s="12"/>
      <c r="F5" s="12"/>
      <c r="G5" s="12"/>
      <c r="H5" s="13"/>
      <c r="I5" s="12"/>
      <c r="J5" s="12"/>
      <c r="K5" s="12"/>
      <c r="L5" s="12"/>
      <c r="M5" s="12"/>
      <c r="N5" s="12"/>
    </row>
    <row r="6" spans="1:14" ht="15" customHeight="1">
      <c r="A6" s="22" t="s">
        <v>1</v>
      </c>
      <c r="B6" s="27">
        <f aca="true" t="shared" si="0" ref="B6:N6">IF(SUM(B8,B34,B36,B38,B41)=0,"- ",SUM(B8,B34,B36,B38,B41))</f>
        <v>2726</v>
      </c>
      <c r="C6" s="14">
        <f t="shared" si="0"/>
        <v>18567638</v>
      </c>
      <c r="D6" s="14">
        <f t="shared" si="0"/>
        <v>606</v>
      </c>
      <c r="E6" s="14">
        <f t="shared" si="0"/>
        <v>14663021</v>
      </c>
      <c r="F6" s="14">
        <f t="shared" si="0"/>
        <v>2120</v>
      </c>
      <c r="G6" s="14">
        <f t="shared" si="0"/>
        <v>3904617</v>
      </c>
      <c r="H6" s="14">
        <f t="shared" si="0"/>
        <v>11945413</v>
      </c>
      <c r="I6" s="14">
        <f t="shared" si="0"/>
        <v>8379715</v>
      </c>
      <c r="J6" s="14">
        <f t="shared" si="0"/>
        <v>2827155</v>
      </c>
      <c r="K6" s="14">
        <f t="shared" si="0"/>
        <v>5552560</v>
      </c>
      <c r="L6" s="14">
        <f t="shared" si="0"/>
        <v>3565698</v>
      </c>
      <c r="M6" s="14">
        <f t="shared" si="0"/>
        <v>1717974</v>
      </c>
      <c r="N6" s="14">
        <f t="shared" si="0"/>
        <v>1847724</v>
      </c>
    </row>
    <row r="7" spans="1:14" ht="10.5">
      <c r="A7" s="23"/>
      <c r="B7" s="28"/>
      <c r="C7" s="15"/>
      <c r="D7" s="15"/>
      <c r="E7" s="15"/>
      <c r="F7" s="15"/>
      <c r="G7" s="15"/>
      <c r="H7" s="16"/>
      <c r="I7" s="15"/>
      <c r="J7" s="15"/>
      <c r="K7" s="15"/>
      <c r="L7" s="15"/>
      <c r="M7" s="15"/>
      <c r="N7" s="15"/>
    </row>
    <row r="8" spans="1:14" ht="15" customHeight="1">
      <c r="A8" s="23" t="s">
        <v>18</v>
      </c>
      <c r="B8" s="26">
        <f>IF(SUM(D8,F8)=0,"- ",SUM(D8,F8))</f>
        <v>1158</v>
      </c>
      <c r="C8" s="17">
        <f>IF(SUM(E8,G8)=0,"- ",SUM(E8,G8))</f>
        <v>9364377</v>
      </c>
      <c r="D8" s="17">
        <f aca="true" t="shared" si="1" ref="D8:N8">IF(SUM(D10:D20,D21:D24,D26:D31)=0,"- ",SUM(D10:D20,D21:D24,D26:D31))</f>
        <v>416</v>
      </c>
      <c r="E8" s="17">
        <f t="shared" si="1"/>
        <v>8662362</v>
      </c>
      <c r="F8" s="17">
        <f t="shared" si="1"/>
        <v>742</v>
      </c>
      <c r="G8" s="17">
        <f t="shared" si="1"/>
        <v>702015</v>
      </c>
      <c r="H8" s="17">
        <f t="shared" si="1"/>
        <v>4384161</v>
      </c>
      <c r="I8" s="17">
        <f t="shared" si="1"/>
        <v>3861632</v>
      </c>
      <c r="J8" s="17">
        <f t="shared" si="1"/>
        <v>1814357</v>
      </c>
      <c r="K8" s="17">
        <f t="shared" si="1"/>
        <v>2047275</v>
      </c>
      <c r="L8" s="17">
        <f t="shared" si="1"/>
        <v>522529</v>
      </c>
      <c r="M8" s="17">
        <f t="shared" si="1"/>
        <v>219118</v>
      </c>
      <c r="N8" s="17">
        <f t="shared" si="1"/>
        <v>303411</v>
      </c>
    </row>
    <row r="9" spans="1:14" ht="10.5">
      <c r="A9" s="23"/>
      <c r="B9" s="33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4.25" customHeight="1">
      <c r="A10" s="23" t="s">
        <v>19</v>
      </c>
      <c r="B10" s="26">
        <f aca="true" t="shared" si="2" ref="B10:B24">IF(SUM(D10,F10)=0,"- ",SUM(D10,F10))</f>
        <v>3</v>
      </c>
      <c r="C10" s="17">
        <f aca="true" t="shared" si="3" ref="C10:C24">IF(SUM(E10,G10)=0,"- ",SUM(E10,G10))</f>
        <v>9620</v>
      </c>
      <c r="D10" s="18" t="s">
        <v>0</v>
      </c>
      <c r="E10" s="18" t="s">
        <v>0</v>
      </c>
      <c r="F10" s="18">
        <v>3</v>
      </c>
      <c r="G10" s="18">
        <v>9620</v>
      </c>
      <c r="H10" s="17">
        <f aca="true" t="shared" si="4" ref="H10:H24">IF(SUM(I10,L10)=0,"- ",SUM(I10,L10))</f>
        <v>406</v>
      </c>
      <c r="I10" s="18" t="str">
        <f aca="true" t="shared" si="5" ref="I10:I24">IF(SUM(J10,K10)=0,"- ",SUM(J10,K10))</f>
        <v>- </v>
      </c>
      <c r="J10" s="18" t="s">
        <v>0</v>
      </c>
      <c r="K10" s="18" t="s">
        <v>0</v>
      </c>
      <c r="L10" s="18">
        <f aca="true" t="shared" si="6" ref="L10:L24">IF(SUM(M10,N10)=0,"- ",SUM(M10,N10))</f>
        <v>406</v>
      </c>
      <c r="M10" s="18">
        <v>406</v>
      </c>
      <c r="N10" s="18" t="s">
        <v>0</v>
      </c>
    </row>
    <row r="11" spans="1:14" ht="14.25" customHeight="1">
      <c r="A11" s="23" t="s">
        <v>20</v>
      </c>
      <c r="B11" s="26">
        <f t="shared" si="2"/>
        <v>29</v>
      </c>
      <c r="C11" s="17">
        <f t="shared" si="3"/>
        <v>20707</v>
      </c>
      <c r="D11" s="18" t="s">
        <v>0</v>
      </c>
      <c r="E11" s="18" t="s">
        <v>0</v>
      </c>
      <c r="F11" s="18">
        <v>29</v>
      </c>
      <c r="G11" s="18">
        <v>20707</v>
      </c>
      <c r="H11" s="17">
        <f t="shared" si="4"/>
        <v>847</v>
      </c>
      <c r="I11" s="18" t="str">
        <f t="shared" si="5"/>
        <v>- </v>
      </c>
      <c r="J11" s="18" t="s">
        <v>0</v>
      </c>
      <c r="K11" s="18" t="s">
        <v>0</v>
      </c>
      <c r="L11" s="18">
        <f t="shared" si="6"/>
        <v>847</v>
      </c>
      <c r="M11" s="18">
        <v>47</v>
      </c>
      <c r="N11" s="18">
        <v>800</v>
      </c>
    </row>
    <row r="12" spans="1:14" ht="14.25" customHeight="1">
      <c r="A12" s="23" t="s">
        <v>21</v>
      </c>
      <c r="B12" s="26">
        <f t="shared" si="2"/>
        <v>48</v>
      </c>
      <c r="C12" s="17">
        <f t="shared" si="3"/>
        <v>25831</v>
      </c>
      <c r="D12" s="18">
        <v>1</v>
      </c>
      <c r="E12" s="18">
        <v>1598</v>
      </c>
      <c r="F12" s="18">
        <v>47</v>
      </c>
      <c r="G12" s="18">
        <v>24233</v>
      </c>
      <c r="H12" s="17">
        <f t="shared" si="4"/>
        <v>1052</v>
      </c>
      <c r="I12" s="18">
        <f t="shared" si="5"/>
        <v>1000</v>
      </c>
      <c r="J12" s="18" t="s">
        <v>0</v>
      </c>
      <c r="K12" s="18">
        <v>1000</v>
      </c>
      <c r="L12" s="18">
        <f t="shared" si="6"/>
        <v>52</v>
      </c>
      <c r="M12" s="18">
        <v>52</v>
      </c>
      <c r="N12" s="18" t="s">
        <v>0</v>
      </c>
    </row>
    <row r="13" spans="1:14" ht="14.25" customHeight="1">
      <c r="A13" s="23" t="s">
        <v>22</v>
      </c>
      <c r="B13" s="26">
        <f t="shared" si="2"/>
        <v>39</v>
      </c>
      <c r="C13" s="17">
        <f t="shared" si="3"/>
        <v>20511</v>
      </c>
      <c r="D13" s="18" t="s">
        <v>0</v>
      </c>
      <c r="E13" s="18" t="s">
        <v>0</v>
      </c>
      <c r="F13" s="18">
        <v>39</v>
      </c>
      <c r="G13" s="18">
        <v>20511</v>
      </c>
      <c r="H13" s="17">
        <f t="shared" si="4"/>
        <v>17676</v>
      </c>
      <c r="I13" s="18" t="str">
        <f t="shared" si="5"/>
        <v>- </v>
      </c>
      <c r="J13" s="18" t="s">
        <v>0</v>
      </c>
      <c r="K13" s="18" t="s">
        <v>0</v>
      </c>
      <c r="L13" s="18">
        <f t="shared" si="6"/>
        <v>17676</v>
      </c>
      <c r="M13" s="18">
        <v>3100</v>
      </c>
      <c r="N13" s="18">
        <v>14576</v>
      </c>
    </row>
    <row r="14" spans="1:14" ht="14.25" customHeight="1">
      <c r="A14" s="23" t="s">
        <v>23</v>
      </c>
      <c r="B14" s="26">
        <f t="shared" si="2"/>
        <v>52</v>
      </c>
      <c r="C14" s="17">
        <f t="shared" si="3"/>
        <v>23683</v>
      </c>
      <c r="D14" s="18" t="s">
        <v>0</v>
      </c>
      <c r="E14" s="18" t="s">
        <v>0</v>
      </c>
      <c r="F14" s="18">
        <v>52</v>
      </c>
      <c r="G14" s="18">
        <v>23683</v>
      </c>
      <c r="H14" s="17">
        <f t="shared" si="4"/>
        <v>57657</v>
      </c>
      <c r="I14" s="18" t="str">
        <f t="shared" si="5"/>
        <v>- </v>
      </c>
      <c r="J14" s="18" t="s">
        <v>0</v>
      </c>
      <c r="K14" s="18" t="s">
        <v>0</v>
      </c>
      <c r="L14" s="18">
        <f t="shared" si="6"/>
        <v>57657</v>
      </c>
      <c r="M14" s="18">
        <v>13717</v>
      </c>
      <c r="N14" s="18">
        <v>43940</v>
      </c>
    </row>
    <row r="15" spans="1:14" ht="14.25" customHeight="1">
      <c r="A15" s="23" t="s">
        <v>24</v>
      </c>
      <c r="B15" s="26">
        <f t="shared" si="2"/>
        <v>96</v>
      </c>
      <c r="C15" s="17">
        <f t="shared" si="3"/>
        <v>33360</v>
      </c>
      <c r="D15" s="18" t="s">
        <v>0</v>
      </c>
      <c r="E15" s="18" t="s">
        <v>0</v>
      </c>
      <c r="F15" s="18">
        <v>96</v>
      </c>
      <c r="G15" s="18">
        <v>33360</v>
      </c>
      <c r="H15" s="17" t="str">
        <f t="shared" si="4"/>
        <v>- </v>
      </c>
      <c r="I15" s="18" t="str">
        <f t="shared" si="5"/>
        <v>- </v>
      </c>
      <c r="J15" s="18" t="s">
        <v>0</v>
      </c>
      <c r="K15" s="18" t="s">
        <v>0</v>
      </c>
      <c r="L15" s="18" t="str">
        <f t="shared" si="6"/>
        <v>- </v>
      </c>
      <c r="M15" s="18" t="s">
        <v>0</v>
      </c>
      <c r="N15" s="18" t="s">
        <v>0</v>
      </c>
    </row>
    <row r="16" spans="1:14" ht="14.25" customHeight="1">
      <c r="A16" s="23" t="s">
        <v>25</v>
      </c>
      <c r="B16" s="26">
        <f t="shared" si="2"/>
        <v>81</v>
      </c>
      <c r="C16" s="17">
        <f t="shared" si="3"/>
        <v>37448</v>
      </c>
      <c r="D16" s="18" t="s">
        <v>0</v>
      </c>
      <c r="E16" s="18" t="s">
        <v>0</v>
      </c>
      <c r="F16" s="18">
        <v>81</v>
      </c>
      <c r="G16" s="18">
        <v>37448</v>
      </c>
      <c r="H16" s="17">
        <f t="shared" si="4"/>
        <v>39137</v>
      </c>
      <c r="I16" s="18" t="str">
        <f t="shared" si="5"/>
        <v>- </v>
      </c>
      <c r="J16" s="18" t="s">
        <v>0</v>
      </c>
      <c r="K16" s="18" t="s">
        <v>0</v>
      </c>
      <c r="L16" s="18">
        <f t="shared" si="6"/>
        <v>39137</v>
      </c>
      <c r="M16" s="18">
        <v>11552</v>
      </c>
      <c r="N16" s="18">
        <v>27585</v>
      </c>
    </row>
    <row r="17" spans="1:14" ht="14.25" customHeight="1">
      <c r="A17" s="23" t="s">
        <v>26</v>
      </c>
      <c r="B17" s="26">
        <f t="shared" si="2"/>
        <v>131</v>
      </c>
      <c r="C17" s="17">
        <f t="shared" si="3"/>
        <v>162790</v>
      </c>
      <c r="D17" s="18">
        <v>7</v>
      </c>
      <c r="E17" s="18">
        <v>24705</v>
      </c>
      <c r="F17" s="18">
        <v>124</v>
      </c>
      <c r="G17" s="18">
        <v>138085</v>
      </c>
      <c r="H17" s="17">
        <f t="shared" si="4"/>
        <v>75775</v>
      </c>
      <c r="I17" s="18">
        <f t="shared" si="5"/>
        <v>28164</v>
      </c>
      <c r="J17" s="18">
        <v>23074</v>
      </c>
      <c r="K17" s="18">
        <v>5090</v>
      </c>
      <c r="L17" s="18">
        <f t="shared" si="6"/>
        <v>47611</v>
      </c>
      <c r="M17" s="18">
        <v>24272</v>
      </c>
      <c r="N17" s="18">
        <v>23339</v>
      </c>
    </row>
    <row r="18" spans="1:14" ht="14.25" customHeight="1">
      <c r="A18" s="23" t="s">
        <v>27</v>
      </c>
      <c r="B18" s="26">
        <f t="shared" si="2"/>
        <v>78</v>
      </c>
      <c r="C18" s="17">
        <f t="shared" si="3"/>
        <v>108784</v>
      </c>
      <c r="D18" s="18">
        <v>7</v>
      </c>
      <c r="E18" s="18">
        <v>72384</v>
      </c>
      <c r="F18" s="18">
        <v>71</v>
      </c>
      <c r="G18" s="18">
        <v>36400</v>
      </c>
      <c r="H18" s="17">
        <f t="shared" si="4"/>
        <v>27287</v>
      </c>
      <c r="I18" s="18">
        <f t="shared" si="5"/>
        <v>11654</v>
      </c>
      <c r="J18" s="18" t="s">
        <v>0</v>
      </c>
      <c r="K18" s="18">
        <v>11654</v>
      </c>
      <c r="L18" s="18">
        <f t="shared" si="6"/>
        <v>15633</v>
      </c>
      <c r="M18" s="18">
        <v>1560</v>
      </c>
      <c r="N18" s="18">
        <v>14073</v>
      </c>
    </row>
    <row r="19" spans="1:14" ht="14.25" customHeight="1">
      <c r="A19" s="23" t="s">
        <v>28</v>
      </c>
      <c r="B19" s="26">
        <f t="shared" si="2"/>
        <v>169</v>
      </c>
      <c r="C19" s="17">
        <f t="shared" si="3"/>
        <v>2028331</v>
      </c>
      <c r="D19" s="18">
        <v>73</v>
      </c>
      <c r="E19" s="18">
        <v>1919406</v>
      </c>
      <c r="F19" s="18">
        <v>96</v>
      </c>
      <c r="G19" s="18">
        <v>108925</v>
      </c>
      <c r="H19" s="17">
        <f t="shared" si="4"/>
        <v>459989</v>
      </c>
      <c r="I19" s="18">
        <f t="shared" si="5"/>
        <v>431075</v>
      </c>
      <c r="J19" s="18">
        <v>360539</v>
      </c>
      <c r="K19" s="18">
        <v>70536</v>
      </c>
      <c r="L19" s="18">
        <f t="shared" si="6"/>
        <v>28914</v>
      </c>
      <c r="M19" s="18">
        <v>11393</v>
      </c>
      <c r="N19" s="18">
        <v>17521</v>
      </c>
    </row>
    <row r="20" spans="1:14" ht="14.25" customHeight="1">
      <c r="A20" s="23" t="s">
        <v>29</v>
      </c>
      <c r="B20" s="26">
        <f t="shared" si="2"/>
        <v>24</v>
      </c>
      <c r="C20" s="17">
        <f t="shared" si="3"/>
        <v>11789</v>
      </c>
      <c r="D20" s="18" t="s">
        <v>0</v>
      </c>
      <c r="E20" s="18" t="s">
        <v>0</v>
      </c>
      <c r="F20" s="18">
        <v>24</v>
      </c>
      <c r="G20" s="18">
        <v>11789</v>
      </c>
      <c r="H20" s="17">
        <f t="shared" si="4"/>
        <v>27103</v>
      </c>
      <c r="I20" s="18" t="str">
        <f t="shared" si="5"/>
        <v>- </v>
      </c>
      <c r="J20" s="18" t="s">
        <v>0</v>
      </c>
      <c r="K20" s="18" t="s">
        <v>0</v>
      </c>
      <c r="L20" s="18">
        <f t="shared" si="6"/>
        <v>27103</v>
      </c>
      <c r="M20" s="18">
        <v>3843</v>
      </c>
      <c r="N20" s="18">
        <v>23260</v>
      </c>
    </row>
    <row r="21" spans="1:14" ht="14.25" customHeight="1">
      <c r="A21" s="23" t="s">
        <v>30</v>
      </c>
      <c r="B21" s="26">
        <f t="shared" si="2"/>
        <v>4</v>
      </c>
      <c r="C21" s="17">
        <f t="shared" si="3"/>
        <v>1785</v>
      </c>
      <c r="D21" s="18" t="s">
        <v>0</v>
      </c>
      <c r="E21" s="18" t="s">
        <v>0</v>
      </c>
      <c r="F21" s="18">
        <v>4</v>
      </c>
      <c r="G21" s="18">
        <v>1785</v>
      </c>
      <c r="H21" s="17">
        <f t="shared" si="4"/>
        <v>2885</v>
      </c>
      <c r="I21" s="18" t="str">
        <f t="shared" si="5"/>
        <v>- </v>
      </c>
      <c r="J21" s="18" t="s">
        <v>0</v>
      </c>
      <c r="K21" s="18" t="s">
        <v>0</v>
      </c>
      <c r="L21" s="18">
        <f t="shared" si="6"/>
        <v>2885</v>
      </c>
      <c r="M21" s="18">
        <v>1552</v>
      </c>
      <c r="N21" s="18">
        <v>1333</v>
      </c>
    </row>
    <row r="22" spans="1:14" ht="14.25" customHeight="1">
      <c r="A22" s="23" t="s">
        <v>31</v>
      </c>
      <c r="B22" s="26">
        <f t="shared" si="2"/>
        <v>29</v>
      </c>
      <c r="C22" s="17">
        <f t="shared" si="3"/>
        <v>385299</v>
      </c>
      <c r="D22" s="18">
        <v>15</v>
      </c>
      <c r="E22" s="18">
        <v>380461</v>
      </c>
      <c r="F22" s="18">
        <v>14</v>
      </c>
      <c r="G22" s="18">
        <v>4838</v>
      </c>
      <c r="H22" s="17">
        <f t="shared" si="4"/>
        <v>86566</v>
      </c>
      <c r="I22" s="18">
        <f t="shared" si="5"/>
        <v>77212</v>
      </c>
      <c r="J22" s="18">
        <v>75834</v>
      </c>
      <c r="K22" s="18">
        <v>1378</v>
      </c>
      <c r="L22" s="18">
        <f t="shared" si="6"/>
        <v>9354</v>
      </c>
      <c r="M22" s="18">
        <v>437</v>
      </c>
      <c r="N22" s="18">
        <v>8917</v>
      </c>
    </row>
    <row r="23" spans="1:14" ht="14.25" customHeight="1">
      <c r="A23" s="23" t="s">
        <v>32</v>
      </c>
      <c r="B23" s="26">
        <f t="shared" si="2"/>
        <v>19</v>
      </c>
      <c r="C23" s="17">
        <f t="shared" si="3"/>
        <v>66872</v>
      </c>
      <c r="D23" s="18">
        <v>6</v>
      </c>
      <c r="E23" s="18">
        <v>54751</v>
      </c>
      <c r="F23" s="18">
        <v>13</v>
      </c>
      <c r="G23" s="18">
        <v>12121</v>
      </c>
      <c r="H23" s="17">
        <f t="shared" si="4"/>
        <v>26607</v>
      </c>
      <c r="I23" s="18">
        <f t="shared" si="5"/>
        <v>15570</v>
      </c>
      <c r="J23" s="18">
        <v>3</v>
      </c>
      <c r="K23" s="18">
        <v>15567</v>
      </c>
      <c r="L23" s="18">
        <f t="shared" si="6"/>
        <v>11037</v>
      </c>
      <c r="M23" s="18">
        <v>35</v>
      </c>
      <c r="N23" s="18">
        <v>11002</v>
      </c>
    </row>
    <row r="24" spans="1:14" ht="14.25" customHeight="1">
      <c r="A24" s="23"/>
      <c r="B24" s="38" t="str">
        <f t="shared" si="2"/>
        <v>- </v>
      </c>
      <c r="C24" s="39" t="str">
        <f t="shared" si="3"/>
        <v>- </v>
      </c>
      <c r="D24" s="40" t="s">
        <v>0</v>
      </c>
      <c r="E24" s="40" t="s">
        <v>0</v>
      </c>
      <c r="F24" s="40" t="s">
        <v>0</v>
      </c>
      <c r="G24" s="40" t="s">
        <v>0</v>
      </c>
      <c r="H24" s="39" t="str">
        <f t="shared" si="4"/>
        <v>- </v>
      </c>
      <c r="I24" s="40" t="str">
        <f t="shared" si="5"/>
        <v>- </v>
      </c>
      <c r="J24" s="40" t="s">
        <v>0</v>
      </c>
      <c r="K24" s="40" t="s">
        <v>0</v>
      </c>
      <c r="L24" s="40" t="str">
        <f t="shared" si="6"/>
        <v>- </v>
      </c>
      <c r="M24" s="40" t="s">
        <v>0</v>
      </c>
      <c r="N24" s="40" t="s">
        <v>0</v>
      </c>
    </row>
    <row r="25" spans="1:14" ht="10.5">
      <c r="A25" s="23"/>
      <c r="B25" s="26"/>
      <c r="C25" s="17"/>
      <c r="D25" s="18"/>
      <c r="E25" s="18"/>
      <c r="F25" s="18"/>
      <c r="G25" s="18"/>
      <c r="H25" s="17"/>
      <c r="I25" s="18"/>
      <c r="J25" s="18"/>
      <c r="K25" s="18"/>
      <c r="L25" s="18"/>
      <c r="M25" s="18"/>
      <c r="N25" s="18"/>
    </row>
    <row r="26" spans="1:14" ht="14.25" customHeight="1">
      <c r="A26" s="23" t="s">
        <v>33</v>
      </c>
      <c r="B26" s="26">
        <f aca="true" t="shared" si="7" ref="B26:C31">IF(SUM(D26,F26)=0,"- ",SUM(D26,F26))</f>
        <v>22</v>
      </c>
      <c r="C26" s="17">
        <f t="shared" si="7"/>
        <v>200345</v>
      </c>
      <c r="D26" s="18" t="s">
        <v>0</v>
      </c>
      <c r="E26" s="18" t="s">
        <v>0</v>
      </c>
      <c r="F26" s="18">
        <v>22</v>
      </c>
      <c r="G26" s="18">
        <v>200345</v>
      </c>
      <c r="H26" s="17">
        <f aca="true" t="shared" si="8" ref="H26:H31">IF(SUM(I26,L26)=0,"- ",SUM(I26,L26))</f>
        <v>242715</v>
      </c>
      <c r="I26" s="18" t="str">
        <f aca="true" t="shared" si="9" ref="I26:I31">IF(SUM(J26,K26)=0,"- ",SUM(J26,K26))</f>
        <v>- </v>
      </c>
      <c r="J26" s="18" t="s">
        <v>0</v>
      </c>
      <c r="K26" s="18" t="s">
        <v>0</v>
      </c>
      <c r="L26" s="18">
        <f aca="true" t="shared" si="10" ref="L26:L31">IF(SUM(M26,N26)=0,"- ",SUM(M26,N26))</f>
        <v>242715</v>
      </c>
      <c r="M26" s="18">
        <v>132565</v>
      </c>
      <c r="N26" s="18">
        <v>110150</v>
      </c>
    </row>
    <row r="27" spans="1:14" ht="14.25" customHeight="1">
      <c r="A27" s="23" t="s">
        <v>34</v>
      </c>
      <c r="B27" s="26">
        <f t="shared" si="7"/>
        <v>37</v>
      </c>
      <c r="C27" s="17">
        <f t="shared" si="7"/>
        <v>337032</v>
      </c>
      <c r="D27" s="18">
        <v>16</v>
      </c>
      <c r="E27" s="18">
        <v>322810</v>
      </c>
      <c r="F27" s="18">
        <v>21</v>
      </c>
      <c r="G27" s="18">
        <v>14222</v>
      </c>
      <c r="H27" s="17">
        <f t="shared" si="8"/>
        <v>127169</v>
      </c>
      <c r="I27" s="18">
        <f t="shared" si="9"/>
        <v>111059</v>
      </c>
      <c r="J27" s="18">
        <v>58754</v>
      </c>
      <c r="K27" s="18">
        <v>52305</v>
      </c>
      <c r="L27" s="18">
        <f t="shared" si="10"/>
        <v>16110</v>
      </c>
      <c r="M27" s="18">
        <v>9912</v>
      </c>
      <c r="N27" s="18">
        <v>6198</v>
      </c>
    </row>
    <row r="28" spans="1:14" ht="14.25" customHeight="1">
      <c r="A28" s="23" t="s">
        <v>35</v>
      </c>
      <c r="B28" s="26">
        <f t="shared" si="7"/>
        <v>61</v>
      </c>
      <c r="C28" s="17">
        <f t="shared" si="7"/>
        <v>1469971</v>
      </c>
      <c r="D28" s="18">
        <v>56</v>
      </c>
      <c r="E28" s="18">
        <v>1466226</v>
      </c>
      <c r="F28" s="18">
        <v>5</v>
      </c>
      <c r="G28" s="18">
        <v>3745</v>
      </c>
      <c r="H28" s="17">
        <f t="shared" si="8"/>
        <v>793067</v>
      </c>
      <c r="I28" s="18">
        <f t="shared" si="9"/>
        <v>788907</v>
      </c>
      <c r="J28" s="18">
        <v>357747</v>
      </c>
      <c r="K28" s="18">
        <v>431160</v>
      </c>
      <c r="L28" s="18">
        <f t="shared" si="10"/>
        <v>4160</v>
      </c>
      <c r="M28" s="18">
        <v>4050</v>
      </c>
      <c r="N28" s="18">
        <v>110</v>
      </c>
    </row>
    <row r="29" spans="1:14" ht="14.25" customHeight="1">
      <c r="A29" s="23" t="s">
        <v>36</v>
      </c>
      <c r="B29" s="26">
        <f t="shared" si="7"/>
        <v>23</v>
      </c>
      <c r="C29" s="17">
        <f t="shared" si="7"/>
        <v>757700</v>
      </c>
      <c r="D29" s="18">
        <v>23</v>
      </c>
      <c r="E29" s="18">
        <v>757700</v>
      </c>
      <c r="F29" s="18" t="s">
        <v>0</v>
      </c>
      <c r="G29" s="18" t="s">
        <v>0</v>
      </c>
      <c r="H29" s="17">
        <f t="shared" si="8"/>
        <v>332487</v>
      </c>
      <c r="I29" s="18">
        <f t="shared" si="9"/>
        <v>332487</v>
      </c>
      <c r="J29" s="18">
        <v>141679</v>
      </c>
      <c r="K29" s="18">
        <v>190808</v>
      </c>
      <c r="L29" s="18" t="str">
        <f t="shared" si="10"/>
        <v>- </v>
      </c>
      <c r="M29" s="18" t="s">
        <v>0</v>
      </c>
      <c r="N29" s="18" t="s">
        <v>0</v>
      </c>
    </row>
    <row r="30" spans="1:14" ht="14.25" customHeight="1">
      <c r="A30" s="23" t="s">
        <v>37</v>
      </c>
      <c r="B30" s="26">
        <f t="shared" si="7"/>
        <v>26</v>
      </c>
      <c r="C30" s="17">
        <f t="shared" si="7"/>
        <v>1506164</v>
      </c>
      <c r="D30" s="18">
        <v>26</v>
      </c>
      <c r="E30" s="18">
        <v>1506164</v>
      </c>
      <c r="F30" s="18" t="s">
        <v>0</v>
      </c>
      <c r="G30" s="18" t="s">
        <v>0</v>
      </c>
      <c r="H30" s="17">
        <f t="shared" si="8"/>
        <v>698853</v>
      </c>
      <c r="I30" s="18">
        <f t="shared" si="9"/>
        <v>698728</v>
      </c>
      <c r="J30" s="18">
        <v>449952</v>
      </c>
      <c r="K30" s="18">
        <v>248776</v>
      </c>
      <c r="L30" s="18">
        <f t="shared" si="10"/>
        <v>125</v>
      </c>
      <c r="M30" s="18" t="s">
        <v>0</v>
      </c>
      <c r="N30" s="18">
        <v>125</v>
      </c>
    </row>
    <row r="31" spans="1:14" ht="14.25" customHeight="1">
      <c r="A31" s="23" t="s">
        <v>38</v>
      </c>
      <c r="B31" s="26">
        <f t="shared" si="7"/>
        <v>187</v>
      </c>
      <c r="C31" s="17">
        <f t="shared" si="7"/>
        <v>2156355</v>
      </c>
      <c r="D31" s="18">
        <v>186</v>
      </c>
      <c r="E31" s="18">
        <v>2156157</v>
      </c>
      <c r="F31" s="18">
        <v>1</v>
      </c>
      <c r="G31" s="18">
        <v>198</v>
      </c>
      <c r="H31" s="17">
        <f t="shared" si="8"/>
        <v>1366883</v>
      </c>
      <c r="I31" s="18">
        <f t="shared" si="9"/>
        <v>1365776</v>
      </c>
      <c r="J31" s="18">
        <v>346775</v>
      </c>
      <c r="K31" s="18">
        <v>1019001</v>
      </c>
      <c r="L31" s="18">
        <f t="shared" si="10"/>
        <v>1107</v>
      </c>
      <c r="M31" s="18">
        <v>625</v>
      </c>
      <c r="N31" s="18">
        <v>482</v>
      </c>
    </row>
    <row r="32" spans="1:14" ht="10.5">
      <c r="A32" s="23"/>
      <c r="B32" s="34"/>
      <c r="C32" s="15"/>
      <c r="D32" s="15"/>
      <c r="E32" s="15"/>
      <c r="F32" s="15"/>
      <c r="G32" s="15"/>
      <c r="H32" s="19"/>
      <c r="I32" s="15"/>
      <c r="J32" s="15"/>
      <c r="K32" s="15"/>
      <c r="L32" s="15"/>
      <c r="M32" s="15"/>
      <c r="N32" s="15"/>
    </row>
    <row r="33" spans="1:14" ht="10.5">
      <c r="A33" s="24"/>
      <c r="B33" s="2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4.25" customHeight="1">
      <c r="A34" s="23" t="s">
        <v>39</v>
      </c>
      <c r="B34" s="26">
        <f>IF(SUM(D34,F34)=0,"- ",SUM(D34,F34))</f>
        <v>10</v>
      </c>
      <c r="C34" s="17">
        <f>IF(SUM(E34,G34)=0,"- ",SUM(E34,G34))</f>
        <v>836</v>
      </c>
      <c r="D34" s="18" t="s">
        <v>0</v>
      </c>
      <c r="E34" s="18" t="s">
        <v>0</v>
      </c>
      <c r="F34" s="18">
        <v>10</v>
      </c>
      <c r="G34" s="18">
        <v>836</v>
      </c>
      <c r="H34" s="17">
        <f>IF(SUM(I34,L34)=0,"- ",SUM(I34,L34))</f>
        <v>2000</v>
      </c>
      <c r="I34" s="18" t="str">
        <f>IF(SUM(J34,K34)=0,"- ",SUM(J34,K34))</f>
        <v>- </v>
      </c>
      <c r="J34" s="18" t="s">
        <v>0</v>
      </c>
      <c r="K34" s="18" t="s">
        <v>0</v>
      </c>
      <c r="L34" s="18">
        <f>IF(SUM(M34,N34)=0,"- ",SUM(M34,N34))</f>
        <v>2000</v>
      </c>
      <c r="M34" s="18" t="s">
        <v>0</v>
      </c>
      <c r="N34" s="18">
        <v>2000</v>
      </c>
    </row>
    <row r="35" spans="1:14" ht="10.5">
      <c r="A35" s="23"/>
      <c r="B35" s="33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4.25" customHeight="1">
      <c r="A36" s="23" t="s">
        <v>40</v>
      </c>
      <c r="B36" s="26" t="str">
        <f>IF(SUM(D36,F36)=0,"- ",SUM(D36,F36))</f>
        <v>- </v>
      </c>
      <c r="C36" s="17" t="str">
        <f>IF(SUM(E36,G36)=0,"- ",SUM(E36,G36))</f>
        <v>- </v>
      </c>
      <c r="D36" s="18" t="s">
        <v>0</v>
      </c>
      <c r="E36" s="18" t="s">
        <v>0</v>
      </c>
      <c r="F36" s="18" t="s">
        <v>0</v>
      </c>
      <c r="G36" s="18" t="s">
        <v>0</v>
      </c>
      <c r="H36" s="17" t="str">
        <f>IF(SUM(I36,L36)=0,"- ",SUM(I36,L36))</f>
        <v>- </v>
      </c>
      <c r="I36" s="18" t="str">
        <f>IF(SUM(J36,K36)=0,"- ",SUM(J36,K36))</f>
        <v>- </v>
      </c>
      <c r="J36" s="18" t="s">
        <v>0</v>
      </c>
      <c r="K36" s="18" t="s">
        <v>0</v>
      </c>
      <c r="L36" s="18" t="str">
        <f>IF(SUM(M36,N36)=0,"- ",SUM(M36,N36))</f>
        <v>- </v>
      </c>
      <c r="M36" s="18" t="s">
        <v>0</v>
      </c>
      <c r="N36" s="18" t="s">
        <v>0</v>
      </c>
    </row>
    <row r="37" spans="1:14" ht="10.5">
      <c r="A37" s="23"/>
      <c r="B37" s="33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4.25" customHeight="1">
      <c r="A38" s="23" t="s">
        <v>41</v>
      </c>
      <c r="B38" s="26">
        <f>IF(SUM(D38,F38)=0,"- ",SUM(D38,F38))</f>
        <v>27</v>
      </c>
      <c r="C38" s="17">
        <f>IF(SUM(E38,G38)=0,"- ",SUM(E38,G38))</f>
        <v>21329</v>
      </c>
      <c r="D38" s="18">
        <v>2</v>
      </c>
      <c r="E38" s="18">
        <v>1492</v>
      </c>
      <c r="F38" s="18">
        <v>25</v>
      </c>
      <c r="G38" s="18">
        <v>19837</v>
      </c>
      <c r="H38" s="17">
        <f>IF(SUM(I38,L38)=0,"- ",SUM(I38,L38))</f>
        <v>1982</v>
      </c>
      <c r="I38" s="18" t="str">
        <f>IF(SUM(J38,K38)=0,"- ",SUM(J38,K38))</f>
        <v>- </v>
      </c>
      <c r="J38" s="18" t="s">
        <v>0</v>
      </c>
      <c r="K38" s="18" t="s">
        <v>0</v>
      </c>
      <c r="L38" s="18">
        <f>IF(SUM(M38,N38)=0,"- ",SUM(M38,N38))</f>
        <v>1982</v>
      </c>
      <c r="M38" s="18">
        <v>1116</v>
      </c>
      <c r="N38" s="18">
        <v>866</v>
      </c>
    </row>
    <row r="39" spans="1:14" ht="10.5">
      <c r="A39" s="22"/>
      <c r="B39" s="34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0.5">
      <c r="A40" s="24"/>
      <c r="B40" s="28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14.25" customHeight="1">
      <c r="A41" s="23" t="s">
        <v>42</v>
      </c>
      <c r="B41" s="26">
        <f>IF(SUM(D41,F41)=0,"- ",SUM(D41,F41))</f>
        <v>1531</v>
      </c>
      <c r="C41" s="17">
        <f>IF(SUM(E41,G41)=0,"- ",SUM(E41,G41))</f>
        <v>9181096</v>
      </c>
      <c r="D41" s="18">
        <v>188</v>
      </c>
      <c r="E41" s="18">
        <v>5999167</v>
      </c>
      <c r="F41" s="18">
        <v>1343</v>
      </c>
      <c r="G41" s="18">
        <v>3181929</v>
      </c>
      <c r="H41" s="17">
        <f>IF(SUM(I41,L41)=0,"- ",SUM(I41,L41))</f>
        <v>7557270</v>
      </c>
      <c r="I41" s="18">
        <f>IF(SUM(J41,K41)=0,"- ",SUM(J41,K41))</f>
        <v>4518083</v>
      </c>
      <c r="J41" s="18">
        <v>1012798</v>
      </c>
      <c r="K41" s="18">
        <v>3505285</v>
      </c>
      <c r="L41" s="18">
        <f>IF(SUM(M41,N41)=0,"- ",SUM(M41,N41))</f>
        <v>3039187</v>
      </c>
      <c r="M41" s="18">
        <v>1497740</v>
      </c>
      <c r="N41" s="18">
        <v>1541447</v>
      </c>
    </row>
    <row r="42" spans="1:14" ht="10.5">
      <c r="A42" s="22"/>
      <c r="B42" s="35"/>
      <c r="C42" s="19"/>
      <c r="D42" s="20"/>
      <c r="E42" s="20"/>
      <c r="F42" s="20"/>
      <c r="G42" s="20"/>
      <c r="H42" s="19"/>
      <c r="I42" s="20"/>
      <c r="J42" s="20"/>
      <c r="K42" s="20"/>
      <c r="L42" s="20"/>
      <c r="M42" s="20"/>
      <c r="N42" s="20"/>
    </row>
    <row r="43" spans="1:14" ht="12" customHeight="1">
      <c r="A43" s="44"/>
      <c r="B43" s="44"/>
      <c r="C43" s="44"/>
      <c r="D43" s="31"/>
      <c r="E43" s="5"/>
      <c r="N43" s="37"/>
    </row>
    <row r="44" spans="1:5" ht="10.5" customHeight="1">
      <c r="A44" s="30"/>
      <c r="B44" s="30"/>
      <c r="C44" s="30"/>
      <c r="D44" s="30"/>
      <c r="E44" s="8"/>
    </row>
  </sheetData>
  <sheetProtection/>
  <mergeCells count="10">
    <mergeCell ref="B3:C3"/>
    <mergeCell ref="A1:N1"/>
    <mergeCell ref="A43:C43"/>
    <mergeCell ref="L2:N2"/>
    <mergeCell ref="L3:N3"/>
    <mergeCell ref="H3:H4"/>
    <mergeCell ref="I3:K3"/>
    <mergeCell ref="D3:E3"/>
    <mergeCell ref="F3:G3"/>
    <mergeCell ref="A3:A4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9 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16.25390625" style="25" bestFit="1" customWidth="1"/>
    <col min="2" max="2" width="6.125" style="2" customWidth="1"/>
    <col min="3" max="3" width="10.625" style="3" customWidth="1"/>
    <col min="4" max="4" width="6.125" style="3" customWidth="1"/>
    <col min="5" max="5" width="10.625" style="3" customWidth="1"/>
    <col min="6" max="6" width="6.125" style="3" customWidth="1"/>
    <col min="7" max="7" width="10.625" style="3" customWidth="1"/>
    <col min="8" max="8" width="10.25390625" style="3" customWidth="1"/>
    <col min="9" max="14" width="9.625" style="3" customWidth="1"/>
    <col min="15" max="16384" width="9.00390625" style="4" customWidth="1"/>
  </cols>
  <sheetData>
    <row r="1" spans="1:14" s="1" customFormat="1" ht="18.75">
      <c r="A1" s="43" t="s">
        <v>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8" customHeight="1">
      <c r="A2" s="36" t="s">
        <v>45</v>
      </c>
      <c r="B2" s="9"/>
      <c r="C2" s="11"/>
      <c r="L2" s="45" t="s">
        <v>4</v>
      </c>
      <c r="M2" s="45"/>
      <c r="N2" s="45"/>
    </row>
    <row r="3" spans="1:14" ht="11.25" customHeight="1">
      <c r="A3" s="50" t="s">
        <v>2</v>
      </c>
      <c r="B3" s="41" t="s">
        <v>5</v>
      </c>
      <c r="C3" s="42"/>
      <c r="D3" s="41" t="s">
        <v>6</v>
      </c>
      <c r="E3" s="47"/>
      <c r="F3" s="41" t="s">
        <v>7</v>
      </c>
      <c r="G3" s="47"/>
      <c r="H3" s="48" t="s">
        <v>8</v>
      </c>
      <c r="I3" s="41" t="s">
        <v>9</v>
      </c>
      <c r="J3" s="46"/>
      <c r="K3" s="47"/>
      <c r="L3" s="41" t="s">
        <v>10</v>
      </c>
      <c r="M3" s="46"/>
      <c r="N3" s="47"/>
    </row>
    <row r="4" spans="1:14" s="7" customFormat="1" ht="11.25" customHeight="1">
      <c r="A4" s="51"/>
      <c r="B4" s="29" t="s">
        <v>11</v>
      </c>
      <c r="C4" s="10" t="s">
        <v>12</v>
      </c>
      <c r="D4" s="6" t="s">
        <v>11</v>
      </c>
      <c r="E4" s="6" t="s">
        <v>12</v>
      </c>
      <c r="F4" s="6" t="s">
        <v>11</v>
      </c>
      <c r="G4" s="6" t="s">
        <v>12</v>
      </c>
      <c r="H4" s="49"/>
      <c r="I4" s="6" t="s">
        <v>13</v>
      </c>
      <c r="J4" s="6" t="s">
        <v>14</v>
      </c>
      <c r="K4" s="6" t="s">
        <v>15</v>
      </c>
      <c r="L4" s="6" t="s">
        <v>13</v>
      </c>
      <c r="M4" s="6" t="s">
        <v>16</v>
      </c>
      <c r="N4" s="6" t="s">
        <v>17</v>
      </c>
    </row>
    <row r="5" spans="1:14" s="7" customFormat="1" ht="10.5">
      <c r="A5" s="21"/>
      <c r="B5" s="32"/>
      <c r="C5" s="12"/>
      <c r="D5" s="12"/>
      <c r="E5" s="12"/>
      <c r="F5" s="12"/>
      <c r="G5" s="12"/>
      <c r="H5" s="13"/>
      <c r="I5" s="12"/>
      <c r="J5" s="12"/>
      <c r="K5" s="12"/>
      <c r="L5" s="12"/>
      <c r="M5" s="12"/>
      <c r="N5" s="12"/>
    </row>
    <row r="6" spans="1:14" ht="15" customHeight="1">
      <c r="A6" s="22" t="s">
        <v>1</v>
      </c>
      <c r="B6" s="27">
        <f aca="true" t="shared" si="0" ref="B6:N6">IF(SUM(B8,B34,B36,B38,B41)=0,"- ",SUM(B8,B34,B36,B38,B41))</f>
        <v>3076</v>
      </c>
      <c r="C6" s="14">
        <f t="shared" si="0"/>
        <v>22011536</v>
      </c>
      <c r="D6" s="14">
        <f t="shared" si="0"/>
        <v>681</v>
      </c>
      <c r="E6" s="14">
        <f t="shared" si="0"/>
        <v>17501880</v>
      </c>
      <c r="F6" s="14">
        <f t="shared" si="0"/>
        <v>2395</v>
      </c>
      <c r="G6" s="14">
        <f t="shared" si="0"/>
        <v>4509656</v>
      </c>
      <c r="H6" s="14">
        <f t="shared" si="0"/>
        <v>14070977</v>
      </c>
      <c r="I6" s="14">
        <f t="shared" si="0"/>
        <v>9777664</v>
      </c>
      <c r="J6" s="14">
        <f t="shared" si="0"/>
        <v>3767332</v>
      </c>
      <c r="K6" s="14">
        <f t="shared" si="0"/>
        <v>6010332</v>
      </c>
      <c r="L6" s="14">
        <f t="shared" si="0"/>
        <v>4293313</v>
      </c>
      <c r="M6" s="14">
        <f t="shared" si="0"/>
        <v>2158908</v>
      </c>
      <c r="N6" s="14">
        <f t="shared" si="0"/>
        <v>2134405</v>
      </c>
    </row>
    <row r="7" spans="1:14" ht="10.5">
      <c r="A7" s="23"/>
      <c r="B7" s="28"/>
      <c r="C7" s="15"/>
      <c r="D7" s="15"/>
      <c r="E7" s="15"/>
      <c r="F7" s="15"/>
      <c r="G7" s="15"/>
      <c r="H7" s="16"/>
      <c r="I7" s="15"/>
      <c r="J7" s="15"/>
      <c r="K7" s="15"/>
      <c r="L7" s="15"/>
      <c r="M7" s="15"/>
      <c r="N7" s="15"/>
    </row>
    <row r="8" spans="1:14" ht="15" customHeight="1">
      <c r="A8" s="23" t="s">
        <v>18</v>
      </c>
      <c r="B8" s="26">
        <f>IF(SUM(D8,F8)=0,"- ",SUM(D8,F8))</f>
        <v>1316</v>
      </c>
      <c r="C8" s="17">
        <f>IF(SUM(E8,G8)=0,"- ",SUM(E8,G8))</f>
        <v>11301053</v>
      </c>
      <c r="D8" s="17">
        <f aca="true" t="shared" si="1" ref="D8:N8">IF(SUM(D10:D20,D21:D24,D26:D31)=0,"- ",SUM(D10:D20,D21:D24,D26:D31))</f>
        <v>474</v>
      </c>
      <c r="E8" s="17">
        <f t="shared" si="1"/>
        <v>10435069</v>
      </c>
      <c r="F8" s="17">
        <f t="shared" si="1"/>
        <v>842</v>
      </c>
      <c r="G8" s="17">
        <f t="shared" si="1"/>
        <v>865984</v>
      </c>
      <c r="H8" s="17">
        <f t="shared" si="1"/>
        <v>5388674</v>
      </c>
      <c r="I8" s="17">
        <f t="shared" si="1"/>
        <v>4698920</v>
      </c>
      <c r="J8" s="17">
        <f t="shared" si="1"/>
        <v>2581632</v>
      </c>
      <c r="K8" s="17">
        <f t="shared" si="1"/>
        <v>2117288</v>
      </c>
      <c r="L8" s="17">
        <f t="shared" si="1"/>
        <v>689754</v>
      </c>
      <c r="M8" s="17">
        <f t="shared" si="1"/>
        <v>324441</v>
      </c>
      <c r="N8" s="17">
        <f t="shared" si="1"/>
        <v>365313</v>
      </c>
    </row>
    <row r="9" spans="1:14" ht="10.5">
      <c r="A9" s="23"/>
      <c r="B9" s="33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4.25" customHeight="1">
      <c r="A10" s="23" t="s">
        <v>19</v>
      </c>
      <c r="B10" s="26">
        <f aca="true" t="shared" si="2" ref="B10:B24">IF(SUM(D10,F10)=0,"- ",SUM(D10,F10))</f>
        <v>5</v>
      </c>
      <c r="C10" s="17">
        <f aca="true" t="shared" si="3" ref="C10:C24">IF(SUM(E10,G10)=0,"- ",SUM(E10,G10))</f>
        <v>128331</v>
      </c>
      <c r="D10" s="18">
        <v>2</v>
      </c>
      <c r="E10" s="18">
        <v>95684</v>
      </c>
      <c r="F10" s="18">
        <v>3</v>
      </c>
      <c r="G10" s="18">
        <v>32647</v>
      </c>
      <c r="H10" s="17">
        <f aca="true" t="shared" si="4" ref="H10:H24">IF(SUM(I10,L10)=0,"- ",SUM(I10,L10))</f>
        <v>1798</v>
      </c>
      <c r="I10" s="18" t="str">
        <f aca="true" t="shared" si="5" ref="I10:I24">IF(SUM(J10,K10)=0,"- ",SUM(J10,K10))</f>
        <v>- </v>
      </c>
      <c r="J10" s="18" t="s">
        <v>0</v>
      </c>
      <c r="K10" s="18" t="s">
        <v>0</v>
      </c>
      <c r="L10" s="18">
        <f aca="true" t="shared" si="6" ref="L10:L24">IF(SUM(M10,N10)=0,"- ",SUM(M10,N10))</f>
        <v>1798</v>
      </c>
      <c r="M10" s="18">
        <v>1798</v>
      </c>
      <c r="N10" s="18" t="s">
        <v>0</v>
      </c>
    </row>
    <row r="11" spans="1:14" ht="14.25" customHeight="1">
      <c r="A11" s="23" t="s">
        <v>20</v>
      </c>
      <c r="B11" s="26">
        <f t="shared" si="2"/>
        <v>29</v>
      </c>
      <c r="C11" s="17">
        <f t="shared" si="3"/>
        <v>25288</v>
      </c>
      <c r="D11" s="18">
        <v>1</v>
      </c>
      <c r="E11" s="18">
        <v>1109</v>
      </c>
      <c r="F11" s="18">
        <v>28</v>
      </c>
      <c r="G11" s="18">
        <v>24179</v>
      </c>
      <c r="H11" s="17">
        <f t="shared" si="4"/>
        <v>600</v>
      </c>
      <c r="I11" s="18">
        <f t="shared" si="5"/>
        <v>600</v>
      </c>
      <c r="J11" s="18" t="s">
        <v>0</v>
      </c>
      <c r="K11" s="18">
        <v>600</v>
      </c>
      <c r="L11" s="18" t="str">
        <f t="shared" si="6"/>
        <v>- </v>
      </c>
      <c r="M11" s="18" t="s">
        <v>0</v>
      </c>
      <c r="N11" s="18" t="s">
        <v>0</v>
      </c>
    </row>
    <row r="12" spans="1:14" ht="14.25" customHeight="1">
      <c r="A12" s="23" t="s">
        <v>21</v>
      </c>
      <c r="B12" s="26">
        <f t="shared" si="2"/>
        <v>16</v>
      </c>
      <c r="C12" s="17">
        <f t="shared" si="3"/>
        <v>5051</v>
      </c>
      <c r="D12" s="18">
        <v>1</v>
      </c>
      <c r="E12" s="18">
        <v>1597</v>
      </c>
      <c r="F12" s="18">
        <v>15</v>
      </c>
      <c r="G12" s="18">
        <v>3454</v>
      </c>
      <c r="H12" s="17">
        <f t="shared" si="4"/>
        <v>5730</v>
      </c>
      <c r="I12" s="18">
        <f t="shared" si="5"/>
        <v>2180</v>
      </c>
      <c r="J12" s="18" t="s">
        <v>0</v>
      </c>
      <c r="K12" s="18">
        <v>2180</v>
      </c>
      <c r="L12" s="18">
        <f t="shared" si="6"/>
        <v>3550</v>
      </c>
      <c r="M12" s="18">
        <v>3000</v>
      </c>
      <c r="N12" s="18">
        <v>550</v>
      </c>
    </row>
    <row r="13" spans="1:14" ht="14.25" customHeight="1">
      <c r="A13" s="23" t="s">
        <v>22</v>
      </c>
      <c r="B13" s="26">
        <f t="shared" si="2"/>
        <v>43</v>
      </c>
      <c r="C13" s="17">
        <f t="shared" si="3"/>
        <v>20191</v>
      </c>
      <c r="D13" s="18" t="s">
        <v>0</v>
      </c>
      <c r="E13" s="18" t="s">
        <v>0</v>
      </c>
      <c r="F13" s="18">
        <v>43</v>
      </c>
      <c r="G13" s="18">
        <v>20191</v>
      </c>
      <c r="H13" s="17">
        <f t="shared" si="4"/>
        <v>21092</v>
      </c>
      <c r="I13" s="18" t="str">
        <f t="shared" si="5"/>
        <v>- </v>
      </c>
      <c r="J13" s="18" t="s">
        <v>0</v>
      </c>
      <c r="K13" s="18" t="s">
        <v>0</v>
      </c>
      <c r="L13" s="18">
        <f t="shared" si="6"/>
        <v>21092</v>
      </c>
      <c r="M13" s="18">
        <v>7375</v>
      </c>
      <c r="N13" s="18">
        <v>13717</v>
      </c>
    </row>
    <row r="14" spans="1:14" ht="14.25" customHeight="1">
      <c r="A14" s="23" t="s">
        <v>23</v>
      </c>
      <c r="B14" s="26">
        <f t="shared" si="2"/>
        <v>69</v>
      </c>
      <c r="C14" s="17">
        <f t="shared" si="3"/>
        <v>32919</v>
      </c>
      <c r="D14" s="18" t="s">
        <v>0</v>
      </c>
      <c r="E14" s="18" t="s">
        <v>0</v>
      </c>
      <c r="F14" s="18">
        <v>69</v>
      </c>
      <c r="G14" s="18">
        <v>32919</v>
      </c>
      <c r="H14" s="17">
        <f t="shared" si="4"/>
        <v>55310</v>
      </c>
      <c r="I14" s="18" t="str">
        <f t="shared" si="5"/>
        <v>- </v>
      </c>
      <c r="J14" s="18" t="s">
        <v>0</v>
      </c>
      <c r="K14" s="18" t="s">
        <v>0</v>
      </c>
      <c r="L14" s="18">
        <f t="shared" si="6"/>
        <v>55310</v>
      </c>
      <c r="M14" s="18">
        <v>19030</v>
      </c>
      <c r="N14" s="18">
        <v>36280</v>
      </c>
    </row>
    <row r="15" spans="1:14" ht="14.25" customHeight="1">
      <c r="A15" s="23" t="s">
        <v>24</v>
      </c>
      <c r="B15" s="26">
        <f t="shared" si="2"/>
        <v>128</v>
      </c>
      <c r="C15" s="17">
        <f t="shared" si="3"/>
        <v>51616</v>
      </c>
      <c r="D15" s="18" t="s">
        <v>0</v>
      </c>
      <c r="E15" s="18" t="s">
        <v>0</v>
      </c>
      <c r="F15" s="18">
        <v>128</v>
      </c>
      <c r="G15" s="18">
        <v>51616</v>
      </c>
      <c r="H15" s="17" t="str">
        <f t="shared" si="4"/>
        <v>- </v>
      </c>
      <c r="I15" s="18" t="str">
        <f t="shared" si="5"/>
        <v>- </v>
      </c>
      <c r="J15" s="18" t="s">
        <v>0</v>
      </c>
      <c r="K15" s="18" t="s">
        <v>0</v>
      </c>
      <c r="L15" s="18" t="str">
        <f t="shared" si="6"/>
        <v>- </v>
      </c>
      <c r="M15" s="18" t="s">
        <v>0</v>
      </c>
      <c r="N15" s="18" t="s">
        <v>0</v>
      </c>
    </row>
    <row r="16" spans="1:14" ht="14.25" customHeight="1">
      <c r="A16" s="23" t="s">
        <v>25</v>
      </c>
      <c r="B16" s="26">
        <f t="shared" si="2"/>
        <v>97</v>
      </c>
      <c r="C16" s="17">
        <f t="shared" si="3"/>
        <v>59574</v>
      </c>
      <c r="D16" s="18">
        <v>2</v>
      </c>
      <c r="E16" s="18">
        <v>4265</v>
      </c>
      <c r="F16" s="18">
        <v>95</v>
      </c>
      <c r="G16" s="18">
        <v>55309</v>
      </c>
      <c r="H16" s="17">
        <f t="shared" si="4"/>
        <v>52724</v>
      </c>
      <c r="I16" s="18">
        <f t="shared" si="5"/>
        <v>4078</v>
      </c>
      <c r="J16" s="18" t="s">
        <v>0</v>
      </c>
      <c r="K16" s="18">
        <v>4078</v>
      </c>
      <c r="L16" s="18">
        <f t="shared" si="6"/>
        <v>48646</v>
      </c>
      <c r="M16" s="18">
        <v>28972</v>
      </c>
      <c r="N16" s="18">
        <v>19674</v>
      </c>
    </row>
    <row r="17" spans="1:14" ht="14.25" customHeight="1">
      <c r="A17" s="23" t="s">
        <v>26</v>
      </c>
      <c r="B17" s="26">
        <f t="shared" si="2"/>
        <v>168</v>
      </c>
      <c r="C17" s="17">
        <f t="shared" si="3"/>
        <v>220699</v>
      </c>
      <c r="D17" s="18">
        <v>7</v>
      </c>
      <c r="E17" s="18">
        <v>18680</v>
      </c>
      <c r="F17" s="18">
        <v>161</v>
      </c>
      <c r="G17" s="18">
        <v>202019</v>
      </c>
      <c r="H17" s="17">
        <f t="shared" si="4"/>
        <v>81033</v>
      </c>
      <c r="I17" s="18">
        <f t="shared" si="5"/>
        <v>22453</v>
      </c>
      <c r="J17" s="18">
        <v>18844</v>
      </c>
      <c r="K17" s="18">
        <v>3609</v>
      </c>
      <c r="L17" s="18">
        <f t="shared" si="6"/>
        <v>58580</v>
      </c>
      <c r="M17" s="18">
        <v>27673</v>
      </c>
      <c r="N17" s="18">
        <v>30907</v>
      </c>
    </row>
    <row r="18" spans="1:14" ht="14.25" customHeight="1">
      <c r="A18" s="23" t="s">
        <v>27</v>
      </c>
      <c r="B18" s="26">
        <f t="shared" si="2"/>
        <v>73</v>
      </c>
      <c r="C18" s="17">
        <f t="shared" si="3"/>
        <v>121639</v>
      </c>
      <c r="D18" s="18">
        <v>9</v>
      </c>
      <c r="E18" s="18">
        <v>92962</v>
      </c>
      <c r="F18" s="18">
        <v>64</v>
      </c>
      <c r="G18" s="18">
        <v>28677</v>
      </c>
      <c r="H18" s="17">
        <f t="shared" si="4"/>
        <v>32716</v>
      </c>
      <c r="I18" s="18">
        <f t="shared" si="5"/>
        <v>14730</v>
      </c>
      <c r="J18" s="18" t="s">
        <v>0</v>
      </c>
      <c r="K18" s="18">
        <v>14730</v>
      </c>
      <c r="L18" s="18">
        <f t="shared" si="6"/>
        <v>17986</v>
      </c>
      <c r="M18" s="18">
        <v>3808</v>
      </c>
      <c r="N18" s="18">
        <v>14178</v>
      </c>
    </row>
    <row r="19" spans="1:14" ht="14.25" customHeight="1">
      <c r="A19" s="23" t="s">
        <v>28</v>
      </c>
      <c r="B19" s="26">
        <f t="shared" si="2"/>
        <v>189</v>
      </c>
      <c r="C19" s="17">
        <f t="shared" si="3"/>
        <v>2448654</v>
      </c>
      <c r="D19" s="18">
        <v>87</v>
      </c>
      <c r="E19" s="18">
        <v>2359377</v>
      </c>
      <c r="F19" s="18">
        <v>102</v>
      </c>
      <c r="G19" s="18">
        <v>89277</v>
      </c>
      <c r="H19" s="17">
        <f t="shared" si="4"/>
        <v>512436</v>
      </c>
      <c r="I19" s="18">
        <f t="shared" si="5"/>
        <v>477012</v>
      </c>
      <c r="J19" s="18">
        <v>394095</v>
      </c>
      <c r="K19" s="18">
        <v>82917</v>
      </c>
      <c r="L19" s="18">
        <f t="shared" si="6"/>
        <v>35424</v>
      </c>
      <c r="M19" s="18">
        <v>7823</v>
      </c>
      <c r="N19" s="18">
        <v>27601</v>
      </c>
    </row>
    <row r="20" spans="1:14" ht="14.25" customHeight="1">
      <c r="A20" s="23" t="s">
        <v>29</v>
      </c>
      <c r="B20" s="26">
        <f t="shared" si="2"/>
        <v>23</v>
      </c>
      <c r="C20" s="17">
        <f t="shared" si="3"/>
        <v>10010</v>
      </c>
      <c r="D20" s="18" t="s">
        <v>0</v>
      </c>
      <c r="E20" s="18" t="s">
        <v>0</v>
      </c>
      <c r="F20" s="18">
        <v>23</v>
      </c>
      <c r="G20" s="18">
        <v>10010</v>
      </c>
      <c r="H20" s="17">
        <f t="shared" si="4"/>
        <v>26458</v>
      </c>
      <c r="I20" s="18" t="str">
        <f t="shared" si="5"/>
        <v>- </v>
      </c>
      <c r="J20" s="18" t="s">
        <v>0</v>
      </c>
      <c r="K20" s="18" t="s">
        <v>0</v>
      </c>
      <c r="L20" s="18">
        <f t="shared" si="6"/>
        <v>26458</v>
      </c>
      <c r="M20" s="18">
        <v>6008</v>
      </c>
      <c r="N20" s="18">
        <v>20450</v>
      </c>
    </row>
    <row r="21" spans="1:14" ht="14.25" customHeight="1">
      <c r="A21" s="23" t="s">
        <v>30</v>
      </c>
      <c r="B21" s="26">
        <f t="shared" si="2"/>
        <v>6</v>
      </c>
      <c r="C21" s="17">
        <f t="shared" si="3"/>
        <v>2573</v>
      </c>
      <c r="D21" s="18" t="s">
        <v>0</v>
      </c>
      <c r="E21" s="18" t="s">
        <v>0</v>
      </c>
      <c r="F21" s="18">
        <v>6</v>
      </c>
      <c r="G21" s="18">
        <v>2573</v>
      </c>
      <c r="H21" s="17">
        <f t="shared" si="4"/>
        <v>3966</v>
      </c>
      <c r="I21" s="18" t="str">
        <f t="shared" si="5"/>
        <v>- </v>
      </c>
      <c r="J21" s="18" t="s">
        <v>0</v>
      </c>
      <c r="K21" s="18" t="s">
        <v>0</v>
      </c>
      <c r="L21" s="18">
        <f t="shared" si="6"/>
        <v>3966</v>
      </c>
      <c r="M21" s="18">
        <v>2009</v>
      </c>
      <c r="N21" s="18">
        <v>1957</v>
      </c>
    </row>
    <row r="22" spans="1:14" ht="14.25" customHeight="1">
      <c r="A22" s="23" t="s">
        <v>31</v>
      </c>
      <c r="B22" s="26">
        <f t="shared" si="2"/>
        <v>41</v>
      </c>
      <c r="C22" s="17">
        <f t="shared" si="3"/>
        <v>633263</v>
      </c>
      <c r="D22" s="18">
        <v>19</v>
      </c>
      <c r="E22" s="18">
        <v>605464</v>
      </c>
      <c r="F22" s="18">
        <v>22</v>
      </c>
      <c r="G22" s="18">
        <v>27799</v>
      </c>
      <c r="H22" s="17">
        <f t="shared" si="4"/>
        <v>118955</v>
      </c>
      <c r="I22" s="18">
        <f t="shared" si="5"/>
        <v>101752</v>
      </c>
      <c r="J22" s="18">
        <v>101152</v>
      </c>
      <c r="K22" s="18">
        <v>600</v>
      </c>
      <c r="L22" s="18">
        <f t="shared" si="6"/>
        <v>17203</v>
      </c>
      <c r="M22" s="18">
        <v>6543</v>
      </c>
      <c r="N22" s="18">
        <v>10660</v>
      </c>
    </row>
    <row r="23" spans="1:14" ht="14.25" customHeight="1">
      <c r="A23" s="23" t="s">
        <v>32</v>
      </c>
      <c r="B23" s="26">
        <f t="shared" si="2"/>
        <v>20</v>
      </c>
      <c r="C23" s="17">
        <f t="shared" si="3"/>
        <v>79974</v>
      </c>
      <c r="D23" s="18">
        <v>7</v>
      </c>
      <c r="E23" s="18">
        <v>74375</v>
      </c>
      <c r="F23" s="18">
        <v>13</v>
      </c>
      <c r="G23" s="18">
        <v>5599</v>
      </c>
      <c r="H23" s="17">
        <f t="shared" si="4"/>
        <v>27376</v>
      </c>
      <c r="I23" s="18">
        <f t="shared" si="5"/>
        <v>23478</v>
      </c>
      <c r="J23" s="18" t="s">
        <v>0</v>
      </c>
      <c r="K23" s="18">
        <v>23478</v>
      </c>
      <c r="L23" s="18">
        <f t="shared" si="6"/>
        <v>3898</v>
      </c>
      <c r="M23" s="18" t="s">
        <v>0</v>
      </c>
      <c r="N23" s="18">
        <v>3898</v>
      </c>
    </row>
    <row r="24" spans="1:14" ht="14.25" customHeight="1">
      <c r="A24" s="23"/>
      <c r="B24" s="38" t="str">
        <f t="shared" si="2"/>
        <v>- </v>
      </c>
      <c r="C24" s="39" t="str">
        <f t="shared" si="3"/>
        <v>- </v>
      </c>
      <c r="D24" s="40" t="s">
        <v>0</v>
      </c>
      <c r="E24" s="40" t="s">
        <v>0</v>
      </c>
      <c r="F24" s="40" t="s">
        <v>0</v>
      </c>
      <c r="G24" s="40" t="s">
        <v>0</v>
      </c>
      <c r="H24" s="39" t="str">
        <f t="shared" si="4"/>
        <v>- </v>
      </c>
      <c r="I24" s="40" t="str">
        <f t="shared" si="5"/>
        <v>- </v>
      </c>
      <c r="J24" s="40" t="s">
        <v>0</v>
      </c>
      <c r="K24" s="40" t="s">
        <v>0</v>
      </c>
      <c r="L24" s="40" t="str">
        <f t="shared" si="6"/>
        <v>- </v>
      </c>
      <c r="M24" s="40" t="s">
        <v>0</v>
      </c>
      <c r="N24" s="40" t="s">
        <v>0</v>
      </c>
    </row>
    <row r="25" spans="1:14" ht="10.5">
      <c r="A25" s="23"/>
      <c r="B25" s="26"/>
      <c r="C25" s="17"/>
      <c r="D25" s="18"/>
      <c r="E25" s="18"/>
      <c r="F25" s="18"/>
      <c r="G25" s="18"/>
      <c r="H25" s="17"/>
      <c r="I25" s="18"/>
      <c r="J25" s="18"/>
      <c r="K25" s="18"/>
      <c r="L25" s="18"/>
      <c r="M25" s="18"/>
      <c r="N25" s="18"/>
    </row>
    <row r="26" spans="1:14" ht="14.25" customHeight="1">
      <c r="A26" s="23" t="s">
        <v>33</v>
      </c>
      <c r="B26" s="26">
        <f aca="true" t="shared" si="7" ref="B26:C31">IF(SUM(D26,F26)=0,"- ",SUM(D26,F26))</f>
        <v>31</v>
      </c>
      <c r="C26" s="17">
        <f t="shared" si="7"/>
        <v>254091</v>
      </c>
      <c r="D26" s="18" t="s">
        <v>0</v>
      </c>
      <c r="E26" s="18" t="s">
        <v>0</v>
      </c>
      <c r="F26" s="18">
        <v>31</v>
      </c>
      <c r="G26" s="18">
        <v>254091</v>
      </c>
      <c r="H26" s="17">
        <f aca="true" t="shared" si="8" ref="H26:H31">IF(SUM(I26,L26)=0,"- ",SUM(I26,L26))</f>
        <v>362575</v>
      </c>
      <c r="I26" s="18" t="str">
        <f aca="true" t="shared" si="9" ref="I26:I31">IF(SUM(J26,K26)=0,"- ",SUM(J26,K26))</f>
        <v>- </v>
      </c>
      <c r="J26" s="18" t="s">
        <v>0</v>
      </c>
      <c r="K26" s="18" t="s">
        <v>0</v>
      </c>
      <c r="L26" s="18">
        <f aca="true" t="shared" si="10" ref="L26:L31">IF(SUM(M26,N26)=0,"- ",SUM(M26,N26))</f>
        <v>362575</v>
      </c>
      <c r="M26" s="18">
        <v>182415</v>
      </c>
      <c r="N26" s="18">
        <v>180160</v>
      </c>
    </row>
    <row r="27" spans="1:14" ht="14.25" customHeight="1">
      <c r="A27" s="23" t="s">
        <v>34</v>
      </c>
      <c r="B27" s="26">
        <f t="shared" si="7"/>
        <v>53</v>
      </c>
      <c r="C27" s="17">
        <f t="shared" si="7"/>
        <v>466708</v>
      </c>
      <c r="D27" s="18">
        <v>21</v>
      </c>
      <c r="E27" s="18">
        <v>446077</v>
      </c>
      <c r="F27" s="18">
        <v>32</v>
      </c>
      <c r="G27" s="18">
        <v>20631</v>
      </c>
      <c r="H27" s="17">
        <f t="shared" si="8"/>
        <v>253762</v>
      </c>
      <c r="I27" s="18">
        <f t="shared" si="9"/>
        <v>226826</v>
      </c>
      <c r="J27" s="18">
        <v>137050</v>
      </c>
      <c r="K27" s="18">
        <v>89776</v>
      </c>
      <c r="L27" s="18">
        <f t="shared" si="10"/>
        <v>26936</v>
      </c>
      <c r="M27" s="18">
        <v>21858</v>
      </c>
      <c r="N27" s="18">
        <v>5078</v>
      </c>
    </row>
    <row r="28" spans="1:14" ht="14.25" customHeight="1">
      <c r="A28" s="23" t="s">
        <v>35</v>
      </c>
      <c r="B28" s="26">
        <f t="shared" si="7"/>
        <v>65</v>
      </c>
      <c r="C28" s="17">
        <f t="shared" si="7"/>
        <v>1797805</v>
      </c>
      <c r="D28" s="18">
        <v>59</v>
      </c>
      <c r="E28" s="18">
        <v>1793561</v>
      </c>
      <c r="F28" s="18">
        <v>6</v>
      </c>
      <c r="G28" s="18">
        <v>4244</v>
      </c>
      <c r="H28" s="17">
        <f t="shared" si="8"/>
        <v>913891</v>
      </c>
      <c r="I28" s="18">
        <f t="shared" si="9"/>
        <v>907682</v>
      </c>
      <c r="J28" s="18">
        <v>501582</v>
      </c>
      <c r="K28" s="18">
        <v>406100</v>
      </c>
      <c r="L28" s="18">
        <f t="shared" si="10"/>
        <v>6209</v>
      </c>
      <c r="M28" s="18">
        <v>6006</v>
      </c>
      <c r="N28" s="18">
        <v>203</v>
      </c>
    </row>
    <row r="29" spans="1:14" ht="14.25" customHeight="1">
      <c r="A29" s="23" t="s">
        <v>36</v>
      </c>
      <c r="B29" s="26">
        <f t="shared" si="7"/>
        <v>28</v>
      </c>
      <c r="C29" s="17">
        <f t="shared" si="7"/>
        <v>785520</v>
      </c>
      <c r="D29" s="18">
        <v>28</v>
      </c>
      <c r="E29" s="18">
        <v>785520</v>
      </c>
      <c r="F29" s="18" t="s">
        <v>0</v>
      </c>
      <c r="G29" s="18" t="s">
        <v>0</v>
      </c>
      <c r="H29" s="17">
        <f t="shared" si="8"/>
        <v>459775</v>
      </c>
      <c r="I29" s="18">
        <f t="shared" si="9"/>
        <v>459775</v>
      </c>
      <c r="J29" s="18">
        <v>278730</v>
      </c>
      <c r="K29" s="18">
        <v>181045</v>
      </c>
      <c r="L29" s="18" t="str">
        <f t="shared" si="10"/>
        <v>- </v>
      </c>
      <c r="M29" s="18" t="s">
        <v>0</v>
      </c>
      <c r="N29" s="18" t="s">
        <v>0</v>
      </c>
    </row>
    <row r="30" spans="1:14" ht="14.25" customHeight="1">
      <c r="A30" s="23" t="s">
        <v>37</v>
      </c>
      <c r="B30" s="26">
        <f t="shared" si="7"/>
        <v>33</v>
      </c>
      <c r="C30" s="17">
        <f t="shared" si="7"/>
        <v>1883648</v>
      </c>
      <c r="D30" s="18">
        <v>32</v>
      </c>
      <c r="E30" s="18">
        <v>1882899</v>
      </c>
      <c r="F30" s="18">
        <v>1</v>
      </c>
      <c r="G30" s="18">
        <v>749</v>
      </c>
      <c r="H30" s="17">
        <f t="shared" si="8"/>
        <v>887524</v>
      </c>
      <c r="I30" s="18">
        <f t="shared" si="9"/>
        <v>887401</v>
      </c>
      <c r="J30" s="18">
        <v>593389</v>
      </c>
      <c r="K30" s="18">
        <v>294012</v>
      </c>
      <c r="L30" s="18">
        <f t="shared" si="10"/>
        <v>123</v>
      </c>
      <c r="M30" s="18">
        <v>123</v>
      </c>
      <c r="N30" s="18" t="s">
        <v>0</v>
      </c>
    </row>
    <row r="31" spans="1:14" ht="14.25" customHeight="1">
      <c r="A31" s="23" t="s">
        <v>38</v>
      </c>
      <c r="B31" s="26">
        <f t="shared" si="7"/>
        <v>199</v>
      </c>
      <c r="C31" s="17">
        <f t="shared" si="7"/>
        <v>2273499</v>
      </c>
      <c r="D31" s="18">
        <v>199</v>
      </c>
      <c r="E31" s="18">
        <v>2273499</v>
      </c>
      <c r="F31" s="18" t="s">
        <v>0</v>
      </c>
      <c r="G31" s="18" t="s">
        <v>0</v>
      </c>
      <c r="H31" s="17">
        <f t="shared" si="8"/>
        <v>1570953</v>
      </c>
      <c r="I31" s="18">
        <f t="shared" si="9"/>
        <v>1570953</v>
      </c>
      <c r="J31" s="18">
        <v>556790</v>
      </c>
      <c r="K31" s="18">
        <v>1014163</v>
      </c>
      <c r="L31" s="18" t="str">
        <f t="shared" si="10"/>
        <v>- </v>
      </c>
      <c r="M31" s="18" t="s">
        <v>0</v>
      </c>
      <c r="N31" s="18" t="s">
        <v>0</v>
      </c>
    </row>
    <row r="32" spans="1:14" ht="10.5">
      <c r="A32" s="23"/>
      <c r="B32" s="34"/>
      <c r="C32" s="15"/>
      <c r="D32" s="15"/>
      <c r="E32" s="15"/>
      <c r="F32" s="15"/>
      <c r="G32" s="15"/>
      <c r="H32" s="19"/>
      <c r="I32" s="15"/>
      <c r="J32" s="15"/>
      <c r="K32" s="15"/>
      <c r="L32" s="15"/>
      <c r="M32" s="15"/>
      <c r="N32" s="15"/>
    </row>
    <row r="33" spans="1:14" ht="10.5">
      <c r="A33" s="24"/>
      <c r="B33" s="2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4.25" customHeight="1">
      <c r="A34" s="23" t="s">
        <v>39</v>
      </c>
      <c r="B34" s="26">
        <f>IF(SUM(D34,F34)=0,"- ",SUM(D34,F34))</f>
        <v>10</v>
      </c>
      <c r="C34" s="17">
        <f>IF(SUM(E34,G34)=0,"- ",SUM(E34,G34))</f>
        <v>834</v>
      </c>
      <c r="D34" s="18" t="s">
        <v>0</v>
      </c>
      <c r="E34" s="18" t="s">
        <v>0</v>
      </c>
      <c r="F34" s="18">
        <v>10</v>
      </c>
      <c r="G34" s="18">
        <v>834</v>
      </c>
      <c r="H34" s="17">
        <f>IF(SUM(I34,L34)=0,"- ",SUM(I34,L34))</f>
        <v>2000</v>
      </c>
      <c r="I34" s="18" t="str">
        <f>IF(SUM(J34,K34)=0,"- ",SUM(J34,K34))</f>
        <v>- </v>
      </c>
      <c r="J34" s="18" t="s">
        <v>0</v>
      </c>
      <c r="K34" s="18" t="s">
        <v>0</v>
      </c>
      <c r="L34" s="18">
        <f>IF(SUM(M34,N34)=0,"- ",SUM(M34,N34))</f>
        <v>2000</v>
      </c>
      <c r="M34" s="18" t="s">
        <v>0</v>
      </c>
      <c r="N34" s="18">
        <v>2000</v>
      </c>
    </row>
    <row r="35" spans="1:14" ht="10.5">
      <c r="A35" s="23"/>
      <c r="B35" s="33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4.25" customHeight="1">
      <c r="A36" s="23" t="s">
        <v>40</v>
      </c>
      <c r="B36" s="26" t="str">
        <f>IF(SUM(D36,F36)=0,"- ",SUM(D36,F36))</f>
        <v>- </v>
      </c>
      <c r="C36" s="17" t="str">
        <f>IF(SUM(E36,G36)=0,"- ",SUM(E36,G36))</f>
        <v>- </v>
      </c>
      <c r="D36" s="18" t="s">
        <v>0</v>
      </c>
      <c r="E36" s="18" t="s">
        <v>0</v>
      </c>
      <c r="F36" s="18" t="s">
        <v>0</v>
      </c>
      <c r="G36" s="18" t="s">
        <v>0</v>
      </c>
      <c r="H36" s="17" t="str">
        <f>IF(SUM(I36,L36)=0,"- ",SUM(I36,L36))</f>
        <v>- </v>
      </c>
      <c r="I36" s="18" t="str">
        <f>IF(SUM(J36,K36)=0,"- ",SUM(J36,K36))</f>
        <v>- </v>
      </c>
      <c r="J36" s="18" t="s">
        <v>0</v>
      </c>
      <c r="K36" s="18" t="s">
        <v>0</v>
      </c>
      <c r="L36" s="18" t="str">
        <f>IF(SUM(M36,N36)=0,"- ",SUM(M36,N36))</f>
        <v>- </v>
      </c>
      <c r="M36" s="18" t="s">
        <v>0</v>
      </c>
      <c r="N36" s="18" t="s">
        <v>0</v>
      </c>
    </row>
    <row r="37" spans="1:14" ht="10.5">
      <c r="A37" s="23"/>
      <c r="B37" s="33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4.25" customHeight="1">
      <c r="A38" s="23" t="s">
        <v>41</v>
      </c>
      <c r="B38" s="26">
        <f>IF(SUM(D38,F38)=0,"- ",SUM(D38,F38))</f>
        <v>30</v>
      </c>
      <c r="C38" s="17">
        <f>IF(SUM(E38,G38)=0,"- ",SUM(E38,G38))</f>
        <v>25011</v>
      </c>
      <c r="D38" s="18">
        <v>3</v>
      </c>
      <c r="E38" s="18">
        <v>2455</v>
      </c>
      <c r="F38" s="18">
        <v>27</v>
      </c>
      <c r="G38" s="18">
        <v>22556</v>
      </c>
      <c r="H38" s="17">
        <f>IF(SUM(I38,L38)=0,"- ",SUM(I38,L38))</f>
        <v>910</v>
      </c>
      <c r="I38" s="18" t="str">
        <f>IF(SUM(J38,K38)=0,"- ",SUM(J38,K38))</f>
        <v>- </v>
      </c>
      <c r="J38" s="18" t="s">
        <v>0</v>
      </c>
      <c r="K38" s="18" t="s">
        <v>0</v>
      </c>
      <c r="L38" s="18">
        <f>IF(SUM(M38,N38)=0,"- ",SUM(M38,N38))</f>
        <v>910</v>
      </c>
      <c r="M38" s="18">
        <v>455</v>
      </c>
      <c r="N38" s="18">
        <v>455</v>
      </c>
    </row>
    <row r="39" spans="1:14" ht="10.5">
      <c r="A39" s="22"/>
      <c r="B39" s="34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0.5">
      <c r="A40" s="24"/>
      <c r="B40" s="28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14.25" customHeight="1">
      <c r="A41" s="23" t="s">
        <v>42</v>
      </c>
      <c r="B41" s="26">
        <f>IF(SUM(D41,F41)=0,"- ",SUM(D41,F41))</f>
        <v>1720</v>
      </c>
      <c r="C41" s="17">
        <f>IF(SUM(E41,G41)=0,"- ",SUM(E41,G41))</f>
        <v>10684638</v>
      </c>
      <c r="D41" s="18">
        <v>204</v>
      </c>
      <c r="E41" s="18">
        <v>7064356</v>
      </c>
      <c r="F41" s="18">
        <v>1516</v>
      </c>
      <c r="G41" s="18">
        <v>3620282</v>
      </c>
      <c r="H41" s="17">
        <f>IF(SUM(I41,L41)=0,"- ",SUM(I41,L41))</f>
        <v>8679393</v>
      </c>
      <c r="I41" s="18">
        <f>IF(SUM(J41,K41)=0,"- ",SUM(J41,K41))</f>
        <v>5078744</v>
      </c>
      <c r="J41" s="18">
        <v>1185700</v>
      </c>
      <c r="K41" s="18">
        <v>3893044</v>
      </c>
      <c r="L41" s="18">
        <f>IF(SUM(M41,N41)=0,"- ",SUM(M41,N41))</f>
        <v>3600649</v>
      </c>
      <c r="M41" s="18">
        <v>1834012</v>
      </c>
      <c r="N41" s="18">
        <v>1766637</v>
      </c>
    </row>
    <row r="42" spans="1:14" ht="10.5">
      <c r="A42" s="22"/>
      <c r="B42" s="35"/>
      <c r="C42" s="19"/>
      <c r="D42" s="20"/>
      <c r="E42" s="20"/>
      <c r="F42" s="20"/>
      <c r="G42" s="20"/>
      <c r="H42" s="19"/>
      <c r="I42" s="20"/>
      <c r="J42" s="20"/>
      <c r="K42" s="20"/>
      <c r="L42" s="20"/>
      <c r="M42" s="20"/>
      <c r="N42" s="20"/>
    </row>
    <row r="43" spans="1:14" ht="12" customHeight="1">
      <c r="A43" s="44"/>
      <c r="B43" s="44"/>
      <c r="C43" s="44"/>
      <c r="D43" s="31"/>
      <c r="E43" s="5"/>
      <c r="N43" s="37"/>
    </row>
    <row r="44" spans="1:5" ht="10.5" customHeight="1">
      <c r="A44" s="30"/>
      <c r="B44" s="30"/>
      <c r="C44" s="30"/>
      <c r="D44" s="30"/>
      <c r="E44" s="8"/>
    </row>
  </sheetData>
  <sheetProtection/>
  <mergeCells count="10">
    <mergeCell ref="B3:C3"/>
    <mergeCell ref="A1:N1"/>
    <mergeCell ref="A43:C43"/>
    <mergeCell ref="L2:N2"/>
    <mergeCell ref="L3:N3"/>
    <mergeCell ref="H3:H4"/>
    <mergeCell ref="I3:K3"/>
    <mergeCell ref="D3:E3"/>
    <mergeCell ref="F3:G3"/>
    <mergeCell ref="A3:A4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9 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16.25390625" style="25" bestFit="1" customWidth="1"/>
    <col min="2" max="2" width="6.125" style="2" customWidth="1"/>
    <col min="3" max="3" width="10.625" style="3" customWidth="1"/>
    <col min="4" max="4" width="6.125" style="3" customWidth="1"/>
    <col min="5" max="5" width="10.625" style="3" customWidth="1"/>
    <col min="6" max="6" width="6.125" style="3" customWidth="1"/>
    <col min="7" max="7" width="10.625" style="3" customWidth="1"/>
    <col min="8" max="8" width="10.25390625" style="3" customWidth="1"/>
    <col min="9" max="14" width="9.625" style="3" customWidth="1"/>
    <col min="15" max="16384" width="9.00390625" style="4" customWidth="1"/>
  </cols>
  <sheetData>
    <row r="1" spans="1:14" s="1" customFormat="1" ht="18.75">
      <c r="A1" s="43" t="s">
        <v>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8" customHeight="1">
      <c r="A2" s="36" t="s">
        <v>44</v>
      </c>
      <c r="B2" s="9"/>
      <c r="C2" s="11"/>
      <c r="L2" s="45" t="s">
        <v>4</v>
      </c>
      <c r="M2" s="45"/>
      <c r="N2" s="45"/>
    </row>
    <row r="3" spans="1:14" ht="11.25" customHeight="1">
      <c r="A3" s="50" t="s">
        <v>2</v>
      </c>
      <c r="B3" s="41" t="s">
        <v>5</v>
      </c>
      <c r="C3" s="42"/>
      <c r="D3" s="41" t="s">
        <v>6</v>
      </c>
      <c r="E3" s="47"/>
      <c r="F3" s="41" t="s">
        <v>7</v>
      </c>
      <c r="G3" s="47"/>
      <c r="H3" s="48" t="s">
        <v>8</v>
      </c>
      <c r="I3" s="41" t="s">
        <v>9</v>
      </c>
      <c r="J3" s="46"/>
      <c r="K3" s="47"/>
      <c r="L3" s="41" t="s">
        <v>10</v>
      </c>
      <c r="M3" s="46"/>
      <c r="N3" s="47"/>
    </row>
    <row r="4" spans="1:14" s="7" customFormat="1" ht="11.25" customHeight="1">
      <c r="A4" s="51"/>
      <c r="B4" s="29" t="s">
        <v>11</v>
      </c>
      <c r="C4" s="10" t="s">
        <v>12</v>
      </c>
      <c r="D4" s="6" t="s">
        <v>11</v>
      </c>
      <c r="E4" s="6" t="s">
        <v>12</v>
      </c>
      <c r="F4" s="6" t="s">
        <v>11</v>
      </c>
      <c r="G4" s="6" t="s">
        <v>12</v>
      </c>
      <c r="H4" s="49"/>
      <c r="I4" s="6" t="s">
        <v>13</v>
      </c>
      <c r="J4" s="6" t="s">
        <v>14</v>
      </c>
      <c r="K4" s="6" t="s">
        <v>15</v>
      </c>
      <c r="L4" s="6" t="s">
        <v>13</v>
      </c>
      <c r="M4" s="6" t="s">
        <v>16</v>
      </c>
      <c r="N4" s="6" t="s">
        <v>17</v>
      </c>
    </row>
    <row r="5" spans="1:14" s="7" customFormat="1" ht="10.5">
      <c r="A5" s="21"/>
      <c r="B5" s="32"/>
      <c r="C5" s="12"/>
      <c r="D5" s="12"/>
      <c r="E5" s="12"/>
      <c r="F5" s="12"/>
      <c r="G5" s="12"/>
      <c r="H5" s="13"/>
      <c r="I5" s="12"/>
      <c r="J5" s="12"/>
      <c r="K5" s="12"/>
      <c r="L5" s="12"/>
      <c r="M5" s="12"/>
      <c r="N5" s="12"/>
    </row>
    <row r="6" spans="1:14" ht="15" customHeight="1">
      <c r="A6" s="22" t="s">
        <v>1</v>
      </c>
      <c r="B6" s="27">
        <f aca="true" t="shared" si="0" ref="B6:N6">IF(SUM(B8,B34,B36,B38,B41)=0,"- ",SUM(B8,B34,B36,B38,B41))</f>
        <v>2889</v>
      </c>
      <c r="C6" s="14">
        <f t="shared" si="0"/>
        <v>20512199</v>
      </c>
      <c r="D6" s="14">
        <f t="shared" si="0"/>
        <v>674</v>
      </c>
      <c r="E6" s="14">
        <f t="shared" si="0"/>
        <v>16228180</v>
      </c>
      <c r="F6" s="14">
        <f t="shared" si="0"/>
        <v>2215</v>
      </c>
      <c r="G6" s="14">
        <f t="shared" si="0"/>
        <v>4284019</v>
      </c>
      <c r="H6" s="14">
        <f t="shared" si="0"/>
        <v>13140344</v>
      </c>
      <c r="I6" s="14">
        <f t="shared" si="0"/>
        <v>9071593</v>
      </c>
      <c r="J6" s="14">
        <f t="shared" si="0"/>
        <v>3835810</v>
      </c>
      <c r="K6" s="14">
        <f t="shared" si="0"/>
        <v>5235783</v>
      </c>
      <c r="L6" s="14">
        <f t="shared" si="0"/>
        <v>4068751</v>
      </c>
      <c r="M6" s="14">
        <f t="shared" si="0"/>
        <v>1991876</v>
      </c>
      <c r="N6" s="14">
        <f t="shared" si="0"/>
        <v>2076875</v>
      </c>
    </row>
    <row r="7" spans="1:14" ht="10.5">
      <c r="A7" s="23"/>
      <c r="B7" s="28"/>
      <c r="C7" s="15"/>
      <c r="D7" s="15"/>
      <c r="E7" s="15"/>
      <c r="F7" s="15"/>
      <c r="G7" s="15"/>
      <c r="H7" s="16"/>
      <c r="I7" s="15"/>
      <c r="J7" s="15"/>
      <c r="K7" s="15"/>
      <c r="L7" s="15"/>
      <c r="M7" s="15"/>
      <c r="N7" s="15"/>
    </row>
    <row r="8" spans="1:14" ht="15" customHeight="1">
      <c r="A8" s="23" t="s">
        <v>18</v>
      </c>
      <c r="B8" s="26">
        <f>IF(SUM(D8,F8)=0,"- ",SUM(D8,F8))</f>
        <v>1261</v>
      </c>
      <c r="C8" s="17">
        <f>IF(SUM(E8,G8)=0,"- ",SUM(E8,G8))</f>
        <v>10665539</v>
      </c>
      <c r="D8" s="17">
        <f aca="true" t="shared" si="1" ref="D8:N8">IF(SUM(D10:D20,D21:D24,D26:D31)=0,"- ",SUM(D10:D20,D21:D24,D26:D31))</f>
        <v>470</v>
      </c>
      <c r="E8" s="17">
        <f t="shared" si="1"/>
        <v>9852806</v>
      </c>
      <c r="F8" s="17">
        <f t="shared" si="1"/>
        <v>791</v>
      </c>
      <c r="G8" s="17">
        <f t="shared" si="1"/>
        <v>812733</v>
      </c>
      <c r="H8" s="17">
        <f t="shared" si="1"/>
        <v>5280425</v>
      </c>
      <c r="I8" s="17">
        <f t="shared" si="1"/>
        <v>4614283</v>
      </c>
      <c r="J8" s="17">
        <f t="shared" si="1"/>
        <v>2514640</v>
      </c>
      <c r="K8" s="17">
        <f t="shared" si="1"/>
        <v>2099643</v>
      </c>
      <c r="L8" s="17">
        <f t="shared" si="1"/>
        <v>666142</v>
      </c>
      <c r="M8" s="17">
        <f t="shared" si="1"/>
        <v>297775</v>
      </c>
      <c r="N8" s="17">
        <f t="shared" si="1"/>
        <v>368367</v>
      </c>
    </row>
    <row r="9" spans="1:14" ht="10.5">
      <c r="A9" s="23"/>
      <c r="B9" s="33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4.25" customHeight="1">
      <c r="A10" s="23" t="s">
        <v>19</v>
      </c>
      <c r="B10" s="26">
        <f aca="true" t="shared" si="2" ref="B10:B24">IF(SUM(D10,F10)=0,"- ",SUM(D10,F10))</f>
        <v>6</v>
      </c>
      <c r="C10" s="17">
        <f aca="true" t="shared" si="3" ref="C10:C24">IF(SUM(E10,G10)=0,"- ",SUM(E10,G10))</f>
        <v>14841</v>
      </c>
      <c r="D10" s="18" t="s">
        <v>0</v>
      </c>
      <c r="E10" s="18" t="s">
        <v>0</v>
      </c>
      <c r="F10" s="18">
        <v>6</v>
      </c>
      <c r="G10" s="18">
        <v>14841</v>
      </c>
      <c r="H10" s="17">
        <f aca="true" t="shared" si="4" ref="H10:H24">IF(SUM(I10,L10)=0,"- ",SUM(I10,L10))</f>
        <v>711</v>
      </c>
      <c r="I10" s="18" t="str">
        <f aca="true" t="shared" si="5" ref="I10:I24">IF(SUM(J10,K10)=0,"- ",SUM(J10,K10))</f>
        <v>- </v>
      </c>
      <c r="J10" s="18" t="s">
        <v>0</v>
      </c>
      <c r="K10" s="18" t="s">
        <v>0</v>
      </c>
      <c r="L10" s="18">
        <f aca="true" t="shared" si="6" ref="L10:L24">IF(SUM(M10,N10)=0,"- ",SUM(M10,N10))</f>
        <v>711</v>
      </c>
      <c r="M10" s="18">
        <v>711</v>
      </c>
      <c r="N10" s="18" t="s">
        <v>0</v>
      </c>
    </row>
    <row r="11" spans="1:14" ht="14.25" customHeight="1">
      <c r="A11" s="23" t="s">
        <v>20</v>
      </c>
      <c r="B11" s="26">
        <f t="shared" si="2"/>
        <v>20</v>
      </c>
      <c r="C11" s="17">
        <f t="shared" si="3"/>
        <v>37614</v>
      </c>
      <c r="D11" s="18" t="s">
        <v>0</v>
      </c>
      <c r="E11" s="18" t="s">
        <v>0</v>
      </c>
      <c r="F11" s="18">
        <v>20</v>
      </c>
      <c r="G11" s="18">
        <v>37614</v>
      </c>
      <c r="H11" s="17" t="str">
        <f t="shared" si="4"/>
        <v>- </v>
      </c>
      <c r="I11" s="18" t="str">
        <f t="shared" si="5"/>
        <v>- </v>
      </c>
      <c r="J11" s="18" t="s">
        <v>0</v>
      </c>
      <c r="K11" s="18" t="s">
        <v>0</v>
      </c>
      <c r="L11" s="18" t="str">
        <f t="shared" si="6"/>
        <v>- </v>
      </c>
      <c r="M11" s="18" t="s">
        <v>0</v>
      </c>
      <c r="N11" s="18" t="s">
        <v>0</v>
      </c>
    </row>
    <row r="12" spans="1:14" ht="14.25" customHeight="1">
      <c r="A12" s="23" t="s">
        <v>21</v>
      </c>
      <c r="B12" s="26">
        <f t="shared" si="2"/>
        <v>70</v>
      </c>
      <c r="C12" s="17">
        <f t="shared" si="3"/>
        <v>29968</v>
      </c>
      <c r="D12" s="18" t="s">
        <v>0</v>
      </c>
      <c r="E12" s="18" t="s">
        <v>0</v>
      </c>
      <c r="F12" s="18">
        <v>70</v>
      </c>
      <c r="G12" s="18">
        <v>29968</v>
      </c>
      <c r="H12" s="17">
        <f t="shared" si="4"/>
        <v>1940</v>
      </c>
      <c r="I12" s="18" t="str">
        <f t="shared" si="5"/>
        <v>- </v>
      </c>
      <c r="J12" s="18" t="s">
        <v>0</v>
      </c>
      <c r="K12" s="18" t="s">
        <v>0</v>
      </c>
      <c r="L12" s="18">
        <f t="shared" si="6"/>
        <v>1940</v>
      </c>
      <c r="M12" s="18">
        <v>1500</v>
      </c>
      <c r="N12" s="18">
        <v>440</v>
      </c>
    </row>
    <row r="13" spans="1:14" ht="14.25" customHeight="1">
      <c r="A13" s="23" t="s">
        <v>22</v>
      </c>
      <c r="B13" s="26">
        <f t="shared" si="2"/>
        <v>44</v>
      </c>
      <c r="C13" s="17">
        <f t="shared" si="3"/>
        <v>22865</v>
      </c>
      <c r="D13" s="18" t="s">
        <v>0</v>
      </c>
      <c r="E13" s="18" t="s">
        <v>0</v>
      </c>
      <c r="F13" s="18">
        <v>44</v>
      </c>
      <c r="G13" s="18">
        <v>22865</v>
      </c>
      <c r="H13" s="17">
        <f t="shared" si="4"/>
        <v>17751</v>
      </c>
      <c r="I13" s="18" t="str">
        <f t="shared" si="5"/>
        <v>- </v>
      </c>
      <c r="J13" s="18" t="s">
        <v>0</v>
      </c>
      <c r="K13" s="18" t="s">
        <v>0</v>
      </c>
      <c r="L13" s="18">
        <f t="shared" si="6"/>
        <v>17751</v>
      </c>
      <c r="M13" s="18">
        <v>3000</v>
      </c>
      <c r="N13" s="18">
        <v>14751</v>
      </c>
    </row>
    <row r="14" spans="1:14" ht="14.25" customHeight="1">
      <c r="A14" s="23" t="s">
        <v>23</v>
      </c>
      <c r="B14" s="26">
        <f t="shared" si="2"/>
        <v>51</v>
      </c>
      <c r="C14" s="17">
        <f t="shared" si="3"/>
        <v>23904</v>
      </c>
      <c r="D14" s="18" t="s">
        <v>0</v>
      </c>
      <c r="E14" s="18" t="s">
        <v>0</v>
      </c>
      <c r="F14" s="18">
        <v>51</v>
      </c>
      <c r="G14" s="18">
        <v>23904</v>
      </c>
      <c r="H14" s="17">
        <f t="shared" si="4"/>
        <v>39943</v>
      </c>
      <c r="I14" s="18" t="str">
        <f t="shared" si="5"/>
        <v>- </v>
      </c>
      <c r="J14" s="18" t="s">
        <v>0</v>
      </c>
      <c r="K14" s="18" t="s">
        <v>0</v>
      </c>
      <c r="L14" s="18">
        <f t="shared" si="6"/>
        <v>39943</v>
      </c>
      <c r="M14" s="18">
        <v>15973</v>
      </c>
      <c r="N14" s="18">
        <v>23970</v>
      </c>
    </row>
    <row r="15" spans="1:14" ht="14.25" customHeight="1">
      <c r="A15" s="23" t="s">
        <v>24</v>
      </c>
      <c r="B15" s="26">
        <f t="shared" si="2"/>
        <v>121</v>
      </c>
      <c r="C15" s="17">
        <f t="shared" si="3"/>
        <v>48687</v>
      </c>
      <c r="D15" s="18" t="s">
        <v>0</v>
      </c>
      <c r="E15" s="18" t="s">
        <v>0</v>
      </c>
      <c r="F15" s="18">
        <v>121</v>
      </c>
      <c r="G15" s="18">
        <v>48687</v>
      </c>
      <c r="H15" s="17" t="str">
        <f t="shared" si="4"/>
        <v>- </v>
      </c>
      <c r="I15" s="18" t="str">
        <f t="shared" si="5"/>
        <v>- </v>
      </c>
      <c r="J15" s="18" t="s">
        <v>0</v>
      </c>
      <c r="K15" s="18" t="s">
        <v>0</v>
      </c>
      <c r="L15" s="18" t="str">
        <f t="shared" si="6"/>
        <v>- </v>
      </c>
      <c r="M15" s="18" t="s">
        <v>0</v>
      </c>
      <c r="N15" s="18" t="s">
        <v>0</v>
      </c>
    </row>
    <row r="16" spans="1:14" ht="14.25" customHeight="1">
      <c r="A16" s="23" t="s">
        <v>25</v>
      </c>
      <c r="B16" s="26">
        <f t="shared" si="2"/>
        <v>78</v>
      </c>
      <c r="C16" s="17">
        <f t="shared" si="3"/>
        <v>55019</v>
      </c>
      <c r="D16" s="18">
        <v>4</v>
      </c>
      <c r="E16" s="18">
        <v>23129</v>
      </c>
      <c r="F16" s="18">
        <v>74</v>
      </c>
      <c r="G16" s="18">
        <v>31890</v>
      </c>
      <c r="H16" s="17">
        <f t="shared" si="4"/>
        <v>72688</v>
      </c>
      <c r="I16" s="18">
        <f t="shared" si="5"/>
        <v>32430</v>
      </c>
      <c r="J16" s="18" t="s">
        <v>0</v>
      </c>
      <c r="K16" s="18">
        <v>32430</v>
      </c>
      <c r="L16" s="18">
        <f t="shared" si="6"/>
        <v>40258</v>
      </c>
      <c r="M16" s="18">
        <v>18344</v>
      </c>
      <c r="N16" s="18">
        <v>21914</v>
      </c>
    </row>
    <row r="17" spans="1:14" ht="14.25" customHeight="1">
      <c r="A17" s="23" t="s">
        <v>26</v>
      </c>
      <c r="B17" s="26">
        <f t="shared" si="2"/>
        <v>136</v>
      </c>
      <c r="C17" s="17">
        <f t="shared" si="3"/>
        <v>178297</v>
      </c>
      <c r="D17" s="18">
        <v>4</v>
      </c>
      <c r="E17" s="18">
        <v>17590</v>
      </c>
      <c r="F17" s="18">
        <v>132</v>
      </c>
      <c r="G17" s="18">
        <v>160707</v>
      </c>
      <c r="H17" s="17">
        <f t="shared" si="4"/>
        <v>66706</v>
      </c>
      <c r="I17" s="18">
        <f t="shared" si="5"/>
        <v>14600</v>
      </c>
      <c r="J17" s="18">
        <v>14600</v>
      </c>
      <c r="K17" s="18" t="s">
        <v>0</v>
      </c>
      <c r="L17" s="18">
        <f t="shared" si="6"/>
        <v>52106</v>
      </c>
      <c r="M17" s="18">
        <v>26463</v>
      </c>
      <c r="N17" s="18">
        <v>25643</v>
      </c>
    </row>
    <row r="18" spans="1:14" ht="14.25" customHeight="1">
      <c r="A18" s="23" t="s">
        <v>27</v>
      </c>
      <c r="B18" s="26">
        <f t="shared" si="2"/>
        <v>47</v>
      </c>
      <c r="C18" s="17">
        <f t="shared" si="3"/>
        <v>111567</v>
      </c>
      <c r="D18" s="18">
        <v>9</v>
      </c>
      <c r="E18" s="18">
        <v>93976</v>
      </c>
      <c r="F18" s="18">
        <v>38</v>
      </c>
      <c r="G18" s="18">
        <v>17591</v>
      </c>
      <c r="H18" s="17">
        <f t="shared" si="4"/>
        <v>26239</v>
      </c>
      <c r="I18" s="18">
        <f t="shared" si="5"/>
        <v>14255</v>
      </c>
      <c r="J18" s="18" t="s">
        <v>0</v>
      </c>
      <c r="K18" s="18">
        <v>14255</v>
      </c>
      <c r="L18" s="18">
        <f t="shared" si="6"/>
        <v>11984</v>
      </c>
      <c r="M18" s="18">
        <v>1625</v>
      </c>
      <c r="N18" s="18">
        <v>10359</v>
      </c>
    </row>
    <row r="19" spans="1:14" ht="14.25" customHeight="1">
      <c r="A19" s="23" t="s">
        <v>28</v>
      </c>
      <c r="B19" s="26">
        <f t="shared" si="2"/>
        <v>173</v>
      </c>
      <c r="C19" s="17">
        <f t="shared" si="3"/>
        <v>2269732</v>
      </c>
      <c r="D19" s="18">
        <v>88</v>
      </c>
      <c r="E19" s="18">
        <v>2172954</v>
      </c>
      <c r="F19" s="18">
        <v>85</v>
      </c>
      <c r="G19" s="18">
        <v>96778</v>
      </c>
      <c r="H19" s="17">
        <f t="shared" si="4"/>
        <v>493791</v>
      </c>
      <c r="I19" s="18">
        <f t="shared" si="5"/>
        <v>467967</v>
      </c>
      <c r="J19" s="18">
        <v>399950</v>
      </c>
      <c r="K19" s="18">
        <v>68017</v>
      </c>
      <c r="L19" s="18">
        <f t="shared" si="6"/>
        <v>25824</v>
      </c>
      <c r="M19" s="18">
        <v>10863</v>
      </c>
      <c r="N19" s="18">
        <v>14961</v>
      </c>
    </row>
    <row r="20" spans="1:14" ht="14.25" customHeight="1">
      <c r="A20" s="23" t="s">
        <v>29</v>
      </c>
      <c r="B20" s="26">
        <f t="shared" si="2"/>
        <v>29</v>
      </c>
      <c r="C20" s="17">
        <f t="shared" si="3"/>
        <v>13752</v>
      </c>
      <c r="D20" s="18" t="s">
        <v>0</v>
      </c>
      <c r="E20" s="18" t="s">
        <v>0</v>
      </c>
      <c r="F20" s="18">
        <v>29</v>
      </c>
      <c r="G20" s="18">
        <v>13752</v>
      </c>
      <c r="H20" s="17">
        <f t="shared" si="4"/>
        <v>33853</v>
      </c>
      <c r="I20" s="18" t="str">
        <f t="shared" si="5"/>
        <v>- </v>
      </c>
      <c r="J20" s="18" t="s">
        <v>0</v>
      </c>
      <c r="K20" s="18" t="s">
        <v>0</v>
      </c>
      <c r="L20" s="18">
        <f t="shared" si="6"/>
        <v>33853</v>
      </c>
      <c r="M20" s="18">
        <v>6683</v>
      </c>
      <c r="N20" s="18">
        <v>27170</v>
      </c>
    </row>
    <row r="21" spans="1:14" ht="14.25" customHeight="1">
      <c r="A21" s="23" t="s">
        <v>30</v>
      </c>
      <c r="B21" s="26">
        <f t="shared" si="2"/>
        <v>11</v>
      </c>
      <c r="C21" s="17">
        <f t="shared" si="3"/>
        <v>4737</v>
      </c>
      <c r="D21" s="18" t="s">
        <v>0</v>
      </c>
      <c r="E21" s="18" t="s">
        <v>0</v>
      </c>
      <c r="F21" s="18">
        <v>11</v>
      </c>
      <c r="G21" s="18">
        <v>4737</v>
      </c>
      <c r="H21" s="17">
        <f t="shared" si="4"/>
        <v>8548</v>
      </c>
      <c r="I21" s="18" t="str">
        <f t="shared" si="5"/>
        <v>- </v>
      </c>
      <c r="J21" s="18" t="s">
        <v>0</v>
      </c>
      <c r="K21" s="18" t="s">
        <v>0</v>
      </c>
      <c r="L21" s="18">
        <f t="shared" si="6"/>
        <v>8548</v>
      </c>
      <c r="M21" s="18">
        <v>3505</v>
      </c>
      <c r="N21" s="18">
        <v>5043</v>
      </c>
    </row>
    <row r="22" spans="1:14" ht="14.25" customHeight="1">
      <c r="A22" s="23" t="s">
        <v>31</v>
      </c>
      <c r="B22" s="26">
        <f t="shared" si="2"/>
        <v>38</v>
      </c>
      <c r="C22" s="17">
        <f t="shared" si="3"/>
        <v>523971</v>
      </c>
      <c r="D22" s="18">
        <v>15</v>
      </c>
      <c r="E22" s="18">
        <v>504695</v>
      </c>
      <c r="F22" s="18">
        <v>23</v>
      </c>
      <c r="G22" s="18">
        <v>19276</v>
      </c>
      <c r="H22" s="17">
        <f t="shared" si="4"/>
        <v>123507</v>
      </c>
      <c r="I22" s="18">
        <f t="shared" si="5"/>
        <v>103203</v>
      </c>
      <c r="J22" s="18">
        <v>99027</v>
      </c>
      <c r="K22" s="18">
        <v>4176</v>
      </c>
      <c r="L22" s="18">
        <f t="shared" si="6"/>
        <v>20304</v>
      </c>
      <c r="M22" s="18">
        <v>6795</v>
      </c>
      <c r="N22" s="18">
        <v>13509</v>
      </c>
    </row>
    <row r="23" spans="1:14" ht="14.25" customHeight="1">
      <c r="A23" s="23" t="s">
        <v>32</v>
      </c>
      <c r="B23" s="26">
        <f t="shared" si="2"/>
        <v>26</v>
      </c>
      <c r="C23" s="17">
        <f t="shared" si="3"/>
        <v>97978</v>
      </c>
      <c r="D23" s="18">
        <v>7</v>
      </c>
      <c r="E23" s="18">
        <v>83094</v>
      </c>
      <c r="F23" s="18">
        <v>19</v>
      </c>
      <c r="G23" s="18">
        <v>14884</v>
      </c>
      <c r="H23" s="17">
        <f t="shared" si="4"/>
        <v>25699</v>
      </c>
      <c r="I23" s="18">
        <f t="shared" si="5"/>
        <v>11885</v>
      </c>
      <c r="J23" s="18" t="s">
        <v>0</v>
      </c>
      <c r="K23" s="18">
        <v>11885</v>
      </c>
      <c r="L23" s="18">
        <f t="shared" si="6"/>
        <v>13814</v>
      </c>
      <c r="M23" s="18">
        <v>1553</v>
      </c>
      <c r="N23" s="18">
        <v>12261</v>
      </c>
    </row>
    <row r="24" spans="1:14" ht="14.25" customHeight="1">
      <c r="A24" s="23"/>
      <c r="B24" s="38" t="str">
        <f t="shared" si="2"/>
        <v>- </v>
      </c>
      <c r="C24" s="39" t="str">
        <f t="shared" si="3"/>
        <v>- </v>
      </c>
      <c r="D24" s="40" t="s">
        <v>0</v>
      </c>
      <c r="E24" s="40" t="s">
        <v>0</v>
      </c>
      <c r="F24" s="40" t="s">
        <v>0</v>
      </c>
      <c r="G24" s="40" t="s">
        <v>0</v>
      </c>
      <c r="H24" s="39" t="str">
        <f t="shared" si="4"/>
        <v>- </v>
      </c>
      <c r="I24" s="40" t="str">
        <f t="shared" si="5"/>
        <v>- </v>
      </c>
      <c r="J24" s="40" t="s">
        <v>0</v>
      </c>
      <c r="K24" s="40" t="s">
        <v>0</v>
      </c>
      <c r="L24" s="40" t="str">
        <f t="shared" si="6"/>
        <v>- </v>
      </c>
      <c r="M24" s="40" t="s">
        <v>0</v>
      </c>
      <c r="N24" s="40" t="s">
        <v>0</v>
      </c>
    </row>
    <row r="25" spans="1:14" ht="10.5">
      <c r="A25" s="23"/>
      <c r="B25" s="26"/>
      <c r="C25" s="17"/>
      <c r="D25" s="18"/>
      <c r="E25" s="18"/>
      <c r="F25" s="18"/>
      <c r="G25" s="18"/>
      <c r="H25" s="17"/>
      <c r="I25" s="18"/>
      <c r="J25" s="18"/>
      <c r="K25" s="18"/>
      <c r="L25" s="18"/>
      <c r="M25" s="18"/>
      <c r="N25" s="18"/>
    </row>
    <row r="26" spans="1:14" ht="14.25" customHeight="1">
      <c r="A26" s="23" t="s">
        <v>33</v>
      </c>
      <c r="B26" s="26">
        <f aca="true" t="shared" si="7" ref="B26:C31">IF(SUM(D26,F26)=0,"- ",SUM(D26,F26))</f>
        <v>25</v>
      </c>
      <c r="C26" s="17">
        <f t="shared" si="7"/>
        <v>237784</v>
      </c>
      <c r="D26" s="18" t="s">
        <v>0</v>
      </c>
      <c r="E26" s="18" t="s">
        <v>0</v>
      </c>
      <c r="F26" s="18">
        <v>25</v>
      </c>
      <c r="G26" s="18">
        <v>237784</v>
      </c>
      <c r="H26" s="17">
        <f aca="true" t="shared" si="8" ref="H26:H31">IF(SUM(I26,L26)=0,"- ",SUM(I26,L26))</f>
        <v>360995</v>
      </c>
      <c r="I26" s="18" t="str">
        <f aca="true" t="shared" si="9" ref="I26:I31">IF(SUM(J26,K26)=0,"- ",SUM(J26,K26))</f>
        <v>- </v>
      </c>
      <c r="J26" s="18" t="s">
        <v>0</v>
      </c>
      <c r="K26" s="18" t="s">
        <v>0</v>
      </c>
      <c r="L26" s="18">
        <f aca="true" t="shared" si="10" ref="L26:L31">IF(SUM(M26,N26)=0,"- ",SUM(M26,N26))</f>
        <v>360995</v>
      </c>
      <c r="M26" s="18">
        <v>177465</v>
      </c>
      <c r="N26" s="18">
        <v>183530</v>
      </c>
    </row>
    <row r="27" spans="1:14" ht="14.25" customHeight="1">
      <c r="A27" s="23" t="s">
        <v>34</v>
      </c>
      <c r="B27" s="26">
        <f t="shared" si="7"/>
        <v>56</v>
      </c>
      <c r="C27" s="17">
        <f t="shared" si="7"/>
        <v>504811</v>
      </c>
      <c r="D27" s="18">
        <v>23</v>
      </c>
      <c r="E27" s="18">
        <v>473947</v>
      </c>
      <c r="F27" s="18">
        <v>33</v>
      </c>
      <c r="G27" s="18">
        <v>30864</v>
      </c>
      <c r="H27" s="17">
        <f t="shared" si="8"/>
        <v>263030</v>
      </c>
      <c r="I27" s="18">
        <f t="shared" si="9"/>
        <v>229773</v>
      </c>
      <c r="J27" s="18">
        <v>132904</v>
      </c>
      <c r="K27" s="18">
        <v>96869</v>
      </c>
      <c r="L27" s="18">
        <f t="shared" si="10"/>
        <v>33257</v>
      </c>
      <c r="M27" s="18">
        <v>20196</v>
      </c>
      <c r="N27" s="18">
        <v>13061</v>
      </c>
    </row>
    <row r="28" spans="1:14" ht="14.25" customHeight="1">
      <c r="A28" s="23" t="s">
        <v>35</v>
      </c>
      <c r="B28" s="26">
        <f t="shared" si="7"/>
        <v>65</v>
      </c>
      <c r="C28" s="17">
        <f t="shared" si="7"/>
        <v>1756199</v>
      </c>
      <c r="D28" s="18">
        <v>57</v>
      </c>
      <c r="E28" s="18">
        <v>1750372</v>
      </c>
      <c r="F28" s="18">
        <v>8</v>
      </c>
      <c r="G28" s="18">
        <v>5827</v>
      </c>
      <c r="H28" s="17">
        <f t="shared" si="8"/>
        <v>981560</v>
      </c>
      <c r="I28" s="18">
        <f t="shared" si="9"/>
        <v>977716</v>
      </c>
      <c r="J28" s="18">
        <v>563551</v>
      </c>
      <c r="K28" s="18">
        <v>414165</v>
      </c>
      <c r="L28" s="18">
        <f t="shared" si="10"/>
        <v>3844</v>
      </c>
      <c r="M28" s="18">
        <v>2562</v>
      </c>
      <c r="N28" s="18">
        <v>1282</v>
      </c>
    </row>
    <row r="29" spans="1:14" ht="14.25" customHeight="1">
      <c r="A29" s="23" t="s">
        <v>36</v>
      </c>
      <c r="B29" s="26">
        <f t="shared" si="7"/>
        <v>26</v>
      </c>
      <c r="C29" s="17">
        <f t="shared" si="7"/>
        <v>694629</v>
      </c>
      <c r="D29" s="18">
        <v>25</v>
      </c>
      <c r="E29" s="18">
        <v>694130</v>
      </c>
      <c r="F29" s="18">
        <v>1</v>
      </c>
      <c r="G29" s="18">
        <v>499</v>
      </c>
      <c r="H29" s="17">
        <f t="shared" si="8"/>
        <v>405650</v>
      </c>
      <c r="I29" s="18">
        <f t="shared" si="9"/>
        <v>405620</v>
      </c>
      <c r="J29" s="18">
        <v>238888</v>
      </c>
      <c r="K29" s="18">
        <v>166732</v>
      </c>
      <c r="L29" s="18">
        <f t="shared" si="10"/>
        <v>30</v>
      </c>
      <c r="M29" s="18" t="s">
        <v>0</v>
      </c>
      <c r="N29" s="18">
        <v>30</v>
      </c>
    </row>
    <row r="30" spans="1:14" ht="14.25" customHeight="1">
      <c r="A30" s="23" t="s">
        <v>37</v>
      </c>
      <c r="B30" s="26">
        <f t="shared" si="7"/>
        <v>30</v>
      </c>
      <c r="C30" s="17">
        <f t="shared" si="7"/>
        <v>1705237</v>
      </c>
      <c r="D30" s="18">
        <v>30</v>
      </c>
      <c r="E30" s="18">
        <v>1705237</v>
      </c>
      <c r="F30" s="18" t="s">
        <v>0</v>
      </c>
      <c r="G30" s="18" t="s">
        <v>0</v>
      </c>
      <c r="H30" s="17">
        <f t="shared" si="8"/>
        <v>818323</v>
      </c>
      <c r="I30" s="18">
        <f t="shared" si="9"/>
        <v>818179</v>
      </c>
      <c r="J30" s="18">
        <v>544514</v>
      </c>
      <c r="K30" s="18">
        <v>273665</v>
      </c>
      <c r="L30" s="18">
        <f t="shared" si="10"/>
        <v>144</v>
      </c>
      <c r="M30" s="18">
        <v>119</v>
      </c>
      <c r="N30" s="18">
        <v>25</v>
      </c>
    </row>
    <row r="31" spans="1:14" ht="14.25" customHeight="1">
      <c r="A31" s="23" t="s">
        <v>38</v>
      </c>
      <c r="B31" s="26">
        <f t="shared" si="7"/>
        <v>209</v>
      </c>
      <c r="C31" s="17">
        <f t="shared" si="7"/>
        <v>2333947</v>
      </c>
      <c r="D31" s="18">
        <v>208</v>
      </c>
      <c r="E31" s="18">
        <v>2333682</v>
      </c>
      <c r="F31" s="18">
        <v>1</v>
      </c>
      <c r="G31" s="18">
        <v>265</v>
      </c>
      <c r="H31" s="17">
        <f t="shared" si="8"/>
        <v>1539491</v>
      </c>
      <c r="I31" s="18">
        <f t="shared" si="9"/>
        <v>1538655</v>
      </c>
      <c r="J31" s="18">
        <v>521206</v>
      </c>
      <c r="K31" s="18">
        <v>1017449</v>
      </c>
      <c r="L31" s="18">
        <f t="shared" si="10"/>
        <v>836</v>
      </c>
      <c r="M31" s="18">
        <v>418</v>
      </c>
      <c r="N31" s="18">
        <v>418</v>
      </c>
    </row>
    <row r="32" spans="1:14" ht="10.5">
      <c r="A32" s="23"/>
      <c r="B32" s="34"/>
      <c r="C32" s="15"/>
      <c r="D32" s="15"/>
      <c r="E32" s="15"/>
      <c r="F32" s="15"/>
      <c r="G32" s="15"/>
      <c r="H32" s="19"/>
      <c r="I32" s="15"/>
      <c r="J32" s="15"/>
      <c r="K32" s="15"/>
      <c r="L32" s="15"/>
      <c r="M32" s="15"/>
      <c r="N32" s="15"/>
    </row>
    <row r="33" spans="1:14" ht="10.5">
      <c r="A33" s="24"/>
      <c r="B33" s="2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4.25" customHeight="1">
      <c r="A34" s="23" t="s">
        <v>39</v>
      </c>
      <c r="B34" s="26">
        <f>IF(SUM(D34,F34)=0,"- ",SUM(D34,F34))</f>
        <v>14</v>
      </c>
      <c r="C34" s="17">
        <f>IF(SUM(E34,G34)=0,"- ",SUM(E34,G34))</f>
        <v>1166</v>
      </c>
      <c r="D34" s="18" t="s">
        <v>0</v>
      </c>
      <c r="E34" s="18" t="s">
        <v>0</v>
      </c>
      <c r="F34" s="18">
        <v>14</v>
      </c>
      <c r="G34" s="18">
        <v>1166</v>
      </c>
      <c r="H34" s="17">
        <f>IF(SUM(I34,L34)=0,"- ",SUM(I34,L34))</f>
        <v>2800</v>
      </c>
      <c r="I34" s="18" t="str">
        <f>IF(SUM(J34,K34)=0,"- ",SUM(J34,K34))</f>
        <v>- </v>
      </c>
      <c r="J34" s="18" t="s">
        <v>0</v>
      </c>
      <c r="K34" s="18" t="s">
        <v>0</v>
      </c>
      <c r="L34" s="18">
        <f>IF(SUM(M34,N34)=0,"- ",SUM(M34,N34))</f>
        <v>2800</v>
      </c>
      <c r="M34" s="18" t="s">
        <v>0</v>
      </c>
      <c r="N34" s="18">
        <v>2800</v>
      </c>
    </row>
    <row r="35" spans="1:14" ht="10.5">
      <c r="A35" s="23"/>
      <c r="B35" s="33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4.25" customHeight="1">
      <c r="A36" s="23" t="s">
        <v>40</v>
      </c>
      <c r="B36" s="26" t="str">
        <f>IF(SUM(D36,F36)=0,"- ",SUM(D36,F36))</f>
        <v>- </v>
      </c>
      <c r="C36" s="17" t="str">
        <f>IF(SUM(E36,G36)=0,"- ",SUM(E36,G36))</f>
        <v>- </v>
      </c>
      <c r="D36" s="18" t="s">
        <v>0</v>
      </c>
      <c r="E36" s="18" t="s">
        <v>0</v>
      </c>
      <c r="F36" s="18" t="s">
        <v>0</v>
      </c>
      <c r="G36" s="18" t="s">
        <v>0</v>
      </c>
      <c r="H36" s="17" t="str">
        <f>IF(SUM(I36,L36)=0,"- ",SUM(I36,L36))</f>
        <v>- </v>
      </c>
      <c r="I36" s="18" t="str">
        <f>IF(SUM(J36,K36)=0,"- ",SUM(J36,K36))</f>
        <v>- </v>
      </c>
      <c r="J36" s="18" t="s">
        <v>0</v>
      </c>
      <c r="K36" s="18" t="s">
        <v>0</v>
      </c>
      <c r="L36" s="18" t="str">
        <f>IF(SUM(M36,N36)=0,"- ",SUM(M36,N36))</f>
        <v>- </v>
      </c>
      <c r="M36" s="18" t="s">
        <v>0</v>
      </c>
      <c r="N36" s="18" t="s">
        <v>0</v>
      </c>
    </row>
    <row r="37" spans="1:14" ht="10.5">
      <c r="A37" s="23"/>
      <c r="B37" s="33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4.25" customHeight="1">
      <c r="A38" s="23" t="s">
        <v>41</v>
      </c>
      <c r="B38" s="26">
        <f>IF(SUM(D38,F38)=0,"- ",SUM(D38,F38))</f>
        <v>30</v>
      </c>
      <c r="C38" s="17">
        <f>IF(SUM(E38,G38)=0,"- ",SUM(E38,G38))</f>
        <v>25390</v>
      </c>
      <c r="D38" s="18">
        <v>2</v>
      </c>
      <c r="E38" s="18">
        <v>1109</v>
      </c>
      <c r="F38" s="18">
        <v>28</v>
      </c>
      <c r="G38" s="18">
        <v>24281</v>
      </c>
      <c r="H38" s="17">
        <f>IF(SUM(I38,L38)=0,"- ",SUM(I38,L38))</f>
        <v>2142</v>
      </c>
      <c r="I38" s="18" t="str">
        <f>IF(SUM(J38,K38)=0,"- ",SUM(J38,K38))</f>
        <v>- </v>
      </c>
      <c r="J38" s="18" t="s">
        <v>0</v>
      </c>
      <c r="K38" s="18" t="s">
        <v>0</v>
      </c>
      <c r="L38" s="18">
        <f>IF(SUM(M38,N38)=0,"- ",SUM(M38,N38))</f>
        <v>2142</v>
      </c>
      <c r="M38" s="18">
        <v>1071</v>
      </c>
      <c r="N38" s="18">
        <v>1071</v>
      </c>
    </row>
    <row r="39" spans="1:14" ht="10.5">
      <c r="A39" s="22"/>
      <c r="B39" s="34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0.5">
      <c r="A40" s="24"/>
      <c r="B40" s="28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14.25" customHeight="1">
      <c r="A41" s="23" t="s">
        <v>42</v>
      </c>
      <c r="B41" s="26">
        <f>IF(SUM(D41,F41)=0,"- ",SUM(D41,F41))</f>
        <v>1584</v>
      </c>
      <c r="C41" s="17">
        <f>IF(SUM(E41,G41)=0,"- ",SUM(E41,G41))</f>
        <v>9820104</v>
      </c>
      <c r="D41" s="18">
        <v>202</v>
      </c>
      <c r="E41" s="18">
        <v>6374265</v>
      </c>
      <c r="F41" s="18">
        <v>1382</v>
      </c>
      <c r="G41" s="18">
        <v>3445839</v>
      </c>
      <c r="H41" s="17">
        <f>IF(SUM(I41,L41)=0,"- ",SUM(I41,L41))</f>
        <v>7854977</v>
      </c>
      <c r="I41" s="18">
        <f>IF(SUM(J41,K41)=0,"- ",SUM(J41,K41))</f>
        <v>4457310</v>
      </c>
      <c r="J41" s="18">
        <v>1321170</v>
      </c>
      <c r="K41" s="18">
        <v>3136140</v>
      </c>
      <c r="L41" s="18">
        <f>IF(SUM(M41,N41)=0,"- ",SUM(M41,N41))</f>
        <v>3397667</v>
      </c>
      <c r="M41" s="18">
        <v>1693030</v>
      </c>
      <c r="N41" s="18">
        <v>1704637</v>
      </c>
    </row>
    <row r="42" spans="1:14" ht="10.5">
      <c r="A42" s="22"/>
      <c r="B42" s="35"/>
      <c r="C42" s="19"/>
      <c r="D42" s="20"/>
      <c r="E42" s="20"/>
      <c r="F42" s="20"/>
      <c r="G42" s="20"/>
      <c r="H42" s="19"/>
      <c r="I42" s="20"/>
      <c r="J42" s="20"/>
      <c r="K42" s="20"/>
      <c r="L42" s="20"/>
      <c r="M42" s="20"/>
      <c r="N42" s="20"/>
    </row>
    <row r="43" spans="1:14" ht="12" customHeight="1">
      <c r="A43" s="44"/>
      <c r="B43" s="44"/>
      <c r="C43" s="44"/>
      <c r="D43" s="31"/>
      <c r="E43" s="5"/>
      <c r="N43" s="37"/>
    </row>
    <row r="44" spans="1:5" ht="10.5" customHeight="1">
      <c r="A44" s="30"/>
      <c r="B44" s="30"/>
      <c r="C44" s="30"/>
      <c r="D44" s="30"/>
      <c r="E44" s="8"/>
    </row>
  </sheetData>
  <sheetProtection/>
  <mergeCells count="10">
    <mergeCell ref="B3:C3"/>
    <mergeCell ref="A1:N1"/>
    <mergeCell ref="A43:C43"/>
    <mergeCell ref="L2:N2"/>
    <mergeCell ref="L3:N3"/>
    <mergeCell ref="H3:H4"/>
    <mergeCell ref="I3:K3"/>
    <mergeCell ref="D3:E3"/>
    <mergeCell ref="F3:G3"/>
    <mergeCell ref="A3:A4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9 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A1" sqref="A1:N1"/>
    </sheetView>
  </sheetViews>
  <sheetFormatPr defaultColWidth="9.00390625" defaultRowHeight="13.5"/>
  <cols>
    <col min="1" max="1" width="16.25390625" style="25" bestFit="1" customWidth="1"/>
    <col min="2" max="2" width="6.125" style="2" customWidth="1"/>
    <col min="3" max="3" width="10.625" style="3" customWidth="1"/>
    <col min="4" max="4" width="6.125" style="3" customWidth="1"/>
    <col min="5" max="5" width="10.625" style="3" customWidth="1"/>
    <col min="6" max="6" width="6.125" style="3" customWidth="1"/>
    <col min="7" max="7" width="10.625" style="3" customWidth="1"/>
    <col min="8" max="8" width="10.25390625" style="3" customWidth="1"/>
    <col min="9" max="14" width="9.625" style="3" customWidth="1"/>
    <col min="15" max="16384" width="9.00390625" style="4" customWidth="1"/>
  </cols>
  <sheetData>
    <row r="1" spans="1:14" s="1" customFormat="1" ht="18.75">
      <c r="A1" s="43" t="s">
        <v>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8" customHeight="1">
      <c r="A2" s="36" t="s">
        <v>43</v>
      </c>
      <c r="B2" s="9"/>
      <c r="C2" s="11"/>
      <c r="L2" s="45" t="s">
        <v>4</v>
      </c>
      <c r="M2" s="45"/>
      <c r="N2" s="45"/>
    </row>
    <row r="3" spans="1:14" ht="11.25" customHeight="1">
      <c r="A3" s="50" t="s">
        <v>2</v>
      </c>
      <c r="B3" s="41" t="s">
        <v>5</v>
      </c>
      <c r="C3" s="42"/>
      <c r="D3" s="41" t="s">
        <v>6</v>
      </c>
      <c r="E3" s="47"/>
      <c r="F3" s="41" t="s">
        <v>7</v>
      </c>
      <c r="G3" s="47"/>
      <c r="H3" s="48" t="s">
        <v>8</v>
      </c>
      <c r="I3" s="41" t="s">
        <v>9</v>
      </c>
      <c r="J3" s="46"/>
      <c r="K3" s="47"/>
      <c r="L3" s="41" t="s">
        <v>10</v>
      </c>
      <c r="M3" s="46"/>
      <c r="N3" s="47"/>
    </row>
    <row r="4" spans="1:14" s="7" customFormat="1" ht="11.25" customHeight="1">
      <c r="A4" s="51"/>
      <c r="B4" s="29" t="s">
        <v>11</v>
      </c>
      <c r="C4" s="10" t="s">
        <v>12</v>
      </c>
      <c r="D4" s="6" t="s">
        <v>11</v>
      </c>
      <c r="E4" s="6" t="s">
        <v>12</v>
      </c>
      <c r="F4" s="6" t="s">
        <v>11</v>
      </c>
      <c r="G4" s="6" t="s">
        <v>12</v>
      </c>
      <c r="H4" s="49"/>
      <c r="I4" s="6" t="s">
        <v>13</v>
      </c>
      <c r="J4" s="6" t="s">
        <v>14</v>
      </c>
      <c r="K4" s="6" t="s">
        <v>15</v>
      </c>
      <c r="L4" s="6" t="s">
        <v>13</v>
      </c>
      <c r="M4" s="6" t="s">
        <v>16</v>
      </c>
      <c r="N4" s="6" t="s">
        <v>17</v>
      </c>
    </row>
    <row r="5" spans="1:14" s="7" customFormat="1" ht="10.5">
      <c r="A5" s="21"/>
      <c r="B5" s="32"/>
      <c r="C5" s="12"/>
      <c r="D5" s="12"/>
      <c r="E5" s="12"/>
      <c r="F5" s="12"/>
      <c r="G5" s="12"/>
      <c r="H5" s="13"/>
      <c r="I5" s="12"/>
      <c r="J5" s="12"/>
      <c r="K5" s="12"/>
      <c r="L5" s="12"/>
      <c r="M5" s="12"/>
      <c r="N5" s="12"/>
    </row>
    <row r="6" spans="1:14" ht="15" customHeight="1">
      <c r="A6" s="22" t="s">
        <v>1</v>
      </c>
      <c r="B6" s="27">
        <f aca="true" t="shared" si="0" ref="B6:N6">IF(SUM(B8,B34,B36,B38,B41)=0,"- ",SUM(B8,B34,B36,B38,B41))</f>
        <v>2952</v>
      </c>
      <c r="C6" s="14">
        <f t="shared" si="0"/>
        <v>21232189</v>
      </c>
      <c r="D6" s="14">
        <f t="shared" si="0"/>
        <v>666</v>
      </c>
      <c r="E6" s="14">
        <f t="shared" si="0"/>
        <v>16858361</v>
      </c>
      <c r="F6" s="14">
        <f t="shared" si="0"/>
        <v>2286</v>
      </c>
      <c r="G6" s="14">
        <f t="shared" si="0"/>
        <v>4373828</v>
      </c>
      <c r="H6" s="14">
        <f t="shared" si="0"/>
        <v>13392006</v>
      </c>
      <c r="I6" s="14">
        <f t="shared" si="0"/>
        <v>9383560</v>
      </c>
      <c r="J6" s="14">
        <f t="shared" si="0"/>
        <v>3788559</v>
      </c>
      <c r="K6" s="14">
        <f t="shared" si="0"/>
        <v>5595001</v>
      </c>
      <c r="L6" s="14">
        <f t="shared" si="0"/>
        <v>4008446</v>
      </c>
      <c r="M6" s="14">
        <f t="shared" si="0"/>
        <v>1892380</v>
      </c>
      <c r="N6" s="14">
        <f t="shared" si="0"/>
        <v>2116066</v>
      </c>
    </row>
    <row r="7" spans="1:14" ht="10.5">
      <c r="A7" s="23"/>
      <c r="B7" s="28"/>
      <c r="C7" s="15"/>
      <c r="D7" s="15"/>
      <c r="E7" s="15"/>
      <c r="F7" s="15"/>
      <c r="G7" s="15"/>
      <c r="H7" s="16"/>
      <c r="I7" s="15"/>
      <c r="J7" s="15"/>
      <c r="K7" s="15"/>
      <c r="L7" s="15"/>
      <c r="M7" s="15"/>
      <c r="N7" s="15"/>
    </row>
    <row r="8" spans="1:14" ht="15" customHeight="1">
      <c r="A8" s="23" t="s">
        <v>18</v>
      </c>
      <c r="B8" s="26">
        <f>IF(SUM(D8,F8)=0,"- ",SUM(D8,F8))</f>
        <v>1255</v>
      </c>
      <c r="C8" s="17">
        <f>IF(SUM(E8,G8)=0,"- ",SUM(E8,G8))</f>
        <v>11277424</v>
      </c>
      <c r="D8" s="17">
        <f aca="true" t="shared" si="1" ref="D8:N8">IF(SUM(D10:D20,D21:D24,D26:D31)=0,"- ",SUM(D10:D20,D21:D24,D26:D31))</f>
        <v>480</v>
      </c>
      <c r="E8" s="17">
        <f t="shared" si="1"/>
        <v>10396241</v>
      </c>
      <c r="F8" s="17">
        <f t="shared" si="1"/>
        <v>775</v>
      </c>
      <c r="G8" s="17">
        <f t="shared" si="1"/>
        <v>881183</v>
      </c>
      <c r="H8" s="17">
        <f t="shared" si="1"/>
        <v>5166326</v>
      </c>
      <c r="I8" s="17">
        <f t="shared" si="1"/>
        <v>4548720</v>
      </c>
      <c r="J8" s="17">
        <f t="shared" si="1"/>
        <v>2631034</v>
      </c>
      <c r="K8" s="17">
        <f t="shared" si="1"/>
        <v>1917686</v>
      </c>
      <c r="L8" s="17">
        <f t="shared" si="1"/>
        <v>617606</v>
      </c>
      <c r="M8" s="17">
        <f t="shared" si="1"/>
        <v>272766</v>
      </c>
      <c r="N8" s="17">
        <f t="shared" si="1"/>
        <v>344840</v>
      </c>
    </row>
    <row r="9" spans="1:14" ht="10.5">
      <c r="A9" s="23"/>
      <c r="B9" s="33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4.25" customHeight="1">
      <c r="A10" s="23" t="s">
        <v>19</v>
      </c>
      <c r="B10" s="26">
        <f aca="true" t="shared" si="2" ref="B10:B24">IF(SUM(D10,F10)=0,"- ",SUM(D10,F10))</f>
        <v>3</v>
      </c>
      <c r="C10" s="17">
        <f aca="true" t="shared" si="3" ref="C10:C24">IF(SUM(E10,G10)=0,"- ",SUM(E10,G10))</f>
        <v>51077</v>
      </c>
      <c r="D10" s="18" t="s">
        <v>0</v>
      </c>
      <c r="E10" s="18" t="s">
        <v>0</v>
      </c>
      <c r="F10" s="18">
        <v>3</v>
      </c>
      <c r="G10" s="18">
        <v>51077</v>
      </c>
      <c r="H10" s="17">
        <f aca="true" t="shared" si="4" ref="H10:H24">IF(SUM(I10,L10)=0,"- ",SUM(I10,L10))</f>
        <v>442</v>
      </c>
      <c r="I10" s="18" t="str">
        <f aca="true" t="shared" si="5" ref="I10:I24">IF(SUM(J10,K10)=0,"- ",SUM(J10,K10))</f>
        <v>- </v>
      </c>
      <c r="J10" s="18" t="s">
        <v>0</v>
      </c>
      <c r="K10" s="18" t="s">
        <v>0</v>
      </c>
      <c r="L10" s="18">
        <f aca="true" t="shared" si="6" ref="L10:L24">IF(SUM(M10,N10)=0,"- ",SUM(M10,N10))</f>
        <v>442</v>
      </c>
      <c r="M10" s="18">
        <v>442</v>
      </c>
      <c r="N10" s="18" t="s">
        <v>0</v>
      </c>
    </row>
    <row r="11" spans="1:14" ht="14.25" customHeight="1">
      <c r="A11" s="23" t="s">
        <v>20</v>
      </c>
      <c r="B11" s="26">
        <f t="shared" si="2"/>
        <v>17</v>
      </c>
      <c r="C11" s="17">
        <f t="shared" si="3"/>
        <v>24296</v>
      </c>
      <c r="D11" s="18">
        <v>1</v>
      </c>
      <c r="E11" s="18">
        <v>993</v>
      </c>
      <c r="F11" s="18">
        <v>16</v>
      </c>
      <c r="G11" s="18">
        <v>23303</v>
      </c>
      <c r="H11" s="17">
        <f t="shared" si="4"/>
        <v>24</v>
      </c>
      <c r="I11" s="18" t="str">
        <f t="shared" si="5"/>
        <v>- </v>
      </c>
      <c r="J11" s="18" t="s">
        <v>0</v>
      </c>
      <c r="K11" s="18" t="s">
        <v>0</v>
      </c>
      <c r="L11" s="18">
        <f t="shared" si="6"/>
        <v>24</v>
      </c>
      <c r="M11" s="18">
        <v>24</v>
      </c>
      <c r="N11" s="18" t="s">
        <v>0</v>
      </c>
    </row>
    <row r="12" spans="1:14" ht="14.25" customHeight="1">
      <c r="A12" s="23" t="s">
        <v>21</v>
      </c>
      <c r="B12" s="26">
        <f t="shared" si="2"/>
        <v>60</v>
      </c>
      <c r="C12" s="17">
        <f t="shared" si="3"/>
        <v>28742</v>
      </c>
      <c r="D12" s="18">
        <v>1</v>
      </c>
      <c r="E12" s="18">
        <v>1597</v>
      </c>
      <c r="F12" s="18">
        <v>59</v>
      </c>
      <c r="G12" s="18">
        <v>27145</v>
      </c>
      <c r="H12" s="17">
        <f t="shared" si="4"/>
        <v>3364</v>
      </c>
      <c r="I12" s="18">
        <f t="shared" si="5"/>
        <v>924</v>
      </c>
      <c r="J12" s="18" t="s">
        <v>0</v>
      </c>
      <c r="K12" s="18">
        <v>924</v>
      </c>
      <c r="L12" s="18">
        <f t="shared" si="6"/>
        <v>2440</v>
      </c>
      <c r="M12" s="18">
        <v>2000</v>
      </c>
      <c r="N12" s="18">
        <v>440</v>
      </c>
    </row>
    <row r="13" spans="1:14" ht="14.25" customHeight="1">
      <c r="A13" s="23" t="s">
        <v>22</v>
      </c>
      <c r="B13" s="26">
        <f t="shared" si="2"/>
        <v>40</v>
      </c>
      <c r="C13" s="17">
        <f t="shared" si="3"/>
        <v>20523</v>
      </c>
      <c r="D13" s="18" t="s">
        <v>0</v>
      </c>
      <c r="E13" s="18" t="s">
        <v>0</v>
      </c>
      <c r="F13" s="18">
        <v>40</v>
      </c>
      <c r="G13" s="18">
        <v>20523</v>
      </c>
      <c r="H13" s="17">
        <f t="shared" si="4"/>
        <v>17931</v>
      </c>
      <c r="I13" s="18" t="str">
        <f t="shared" si="5"/>
        <v>- </v>
      </c>
      <c r="J13" s="18" t="s">
        <v>0</v>
      </c>
      <c r="K13" s="18" t="s">
        <v>0</v>
      </c>
      <c r="L13" s="18">
        <f t="shared" si="6"/>
        <v>17931</v>
      </c>
      <c r="M13" s="18">
        <v>4295</v>
      </c>
      <c r="N13" s="18">
        <v>13636</v>
      </c>
    </row>
    <row r="14" spans="1:14" ht="14.25" customHeight="1">
      <c r="A14" s="23" t="s">
        <v>23</v>
      </c>
      <c r="B14" s="26">
        <f t="shared" si="2"/>
        <v>65</v>
      </c>
      <c r="C14" s="17">
        <f t="shared" si="3"/>
        <v>30067</v>
      </c>
      <c r="D14" s="18" t="s">
        <v>0</v>
      </c>
      <c r="E14" s="18" t="s">
        <v>0</v>
      </c>
      <c r="F14" s="18">
        <v>65</v>
      </c>
      <c r="G14" s="18">
        <v>30067</v>
      </c>
      <c r="H14" s="17">
        <f t="shared" si="4"/>
        <v>45967</v>
      </c>
      <c r="I14" s="18" t="str">
        <f t="shared" si="5"/>
        <v>- </v>
      </c>
      <c r="J14" s="18" t="s">
        <v>0</v>
      </c>
      <c r="K14" s="18" t="s">
        <v>0</v>
      </c>
      <c r="L14" s="18">
        <f t="shared" si="6"/>
        <v>45967</v>
      </c>
      <c r="M14" s="18">
        <v>19707</v>
      </c>
      <c r="N14" s="18">
        <v>26260</v>
      </c>
    </row>
    <row r="15" spans="1:14" ht="14.25" customHeight="1">
      <c r="A15" s="23" t="s">
        <v>24</v>
      </c>
      <c r="B15" s="26">
        <f t="shared" si="2"/>
        <v>113</v>
      </c>
      <c r="C15" s="17">
        <f t="shared" si="3"/>
        <v>45298</v>
      </c>
      <c r="D15" s="18" t="s">
        <v>0</v>
      </c>
      <c r="E15" s="18" t="s">
        <v>0</v>
      </c>
      <c r="F15" s="18">
        <v>113</v>
      </c>
      <c r="G15" s="18">
        <v>45298</v>
      </c>
      <c r="H15" s="17" t="str">
        <f t="shared" si="4"/>
        <v>- </v>
      </c>
      <c r="I15" s="18" t="str">
        <f t="shared" si="5"/>
        <v>- </v>
      </c>
      <c r="J15" s="18" t="s">
        <v>0</v>
      </c>
      <c r="K15" s="18" t="s">
        <v>0</v>
      </c>
      <c r="L15" s="18" t="str">
        <f t="shared" si="6"/>
        <v>- </v>
      </c>
      <c r="M15" s="18" t="s">
        <v>0</v>
      </c>
      <c r="N15" s="18" t="s">
        <v>0</v>
      </c>
    </row>
    <row r="16" spans="1:14" ht="14.25" customHeight="1">
      <c r="A16" s="23" t="s">
        <v>25</v>
      </c>
      <c r="B16" s="26">
        <f t="shared" si="2"/>
        <v>88</v>
      </c>
      <c r="C16" s="17">
        <f t="shared" si="3"/>
        <v>44213</v>
      </c>
      <c r="D16" s="18">
        <v>2</v>
      </c>
      <c r="E16" s="18">
        <v>3818</v>
      </c>
      <c r="F16" s="18">
        <v>86</v>
      </c>
      <c r="G16" s="18">
        <v>40395</v>
      </c>
      <c r="H16" s="17">
        <f t="shared" si="4"/>
        <v>34736</v>
      </c>
      <c r="I16" s="18">
        <f t="shared" si="5"/>
        <v>5640</v>
      </c>
      <c r="J16" s="18" t="s">
        <v>0</v>
      </c>
      <c r="K16" s="18">
        <v>5640</v>
      </c>
      <c r="L16" s="18">
        <f t="shared" si="6"/>
        <v>29096</v>
      </c>
      <c r="M16" s="18">
        <v>9741</v>
      </c>
      <c r="N16" s="18">
        <v>19355</v>
      </c>
    </row>
    <row r="17" spans="1:14" ht="14.25" customHeight="1">
      <c r="A17" s="23" t="s">
        <v>26</v>
      </c>
      <c r="B17" s="26">
        <f t="shared" si="2"/>
        <v>123</v>
      </c>
      <c r="C17" s="17">
        <f t="shared" si="3"/>
        <v>177548</v>
      </c>
      <c r="D17" s="18">
        <v>4</v>
      </c>
      <c r="E17" s="18">
        <v>13376</v>
      </c>
      <c r="F17" s="18">
        <v>119</v>
      </c>
      <c r="G17" s="18">
        <v>164172</v>
      </c>
      <c r="H17" s="17">
        <f t="shared" si="4"/>
        <v>72228</v>
      </c>
      <c r="I17" s="18">
        <f t="shared" si="5"/>
        <v>13690</v>
      </c>
      <c r="J17" s="18">
        <v>11550</v>
      </c>
      <c r="K17" s="18">
        <v>2140</v>
      </c>
      <c r="L17" s="18">
        <f t="shared" si="6"/>
        <v>58538</v>
      </c>
      <c r="M17" s="18">
        <v>27879</v>
      </c>
      <c r="N17" s="18">
        <v>30659</v>
      </c>
    </row>
    <row r="18" spans="1:14" ht="14.25" customHeight="1">
      <c r="A18" s="23" t="s">
        <v>27</v>
      </c>
      <c r="B18" s="26">
        <f t="shared" si="2"/>
        <v>59</v>
      </c>
      <c r="C18" s="17">
        <f t="shared" si="3"/>
        <v>105281</v>
      </c>
      <c r="D18" s="18">
        <v>9</v>
      </c>
      <c r="E18" s="18">
        <v>80574</v>
      </c>
      <c r="F18" s="18">
        <v>50</v>
      </c>
      <c r="G18" s="18">
        <v>24707</v>
      </c>
      <c r="H18" s="17">
        <f t="shared" si="4"/>
        <v>31251</v>
      </c>
      <c r="I18" s="18">
        <f t="shared" si="5"/>
        <v>14900</v>
      </c>
      <c r="J18" s="18" t="s">
        <v>0</v>
      </c>
      <c r="K18" s="18">
        <v>14900</v>
      </c>
      <c r="L18" s="18">
        <f t="shared" si="6"/>
        <v>16351</v>
      </c>
      <c r="M18" s="18">
        <v>4326</v>
      </c>
      <c r="N18" s="18">
        <v>12025</v>
      </c>
    </row>
    <row r="19" spans="1:14" ht="14.25" customHeight="1">
      <c r="A19" s="23" t="s">
        <v>28</v>
      </c>
      <c r="B19" s="26">
        <f t="shared" si="2"/>
        <v>177</v>
      </c>
      <c r="C19" s="17">
        <f t="shared" si="3"/>
        <v>2563776</v>
      </c>
      <c r="D19" s="18">
        <v>89</v>
      </c>
      <c r="E19" s="18">
        <v>2414175</v>
      </c>
      <c r="F19" s="18">
        <v>88</v>
      </c>
      <c r="G19" s="18">
        <v>149601</v>
      </c>
      <c r="H19" s="17">
        <f t="shared" si="4"/>
        <v>523427</v>
      </c>
      <c r="I19" s="18">
        <f t="shared" si="5"/>
        <v>493833</v>
      </c>
      <c r="J19" s="18">
        <v>427530</v>
      </c>
      <c r="K19" s="18">
        <v>66303</v>
      </c>
      <c r="L19" s="18">
        <f t="shared" si="6"/>
        <v>29594</v>
      </c>
      <c r="M19" s="18">
        <v>7904</v>
      </c>
      <c r="N19" s="18">
        <v>21690</v>
      </c>
    </row>
    <row r="20" spans="1:14" ht="14.25" customHeight="1">
      <c r="A20" s="23" t="s">
        <v>29</v>
      </c>
      <c r="B20" s="26">
        <f t="shared" si="2"/>
        <v>19</v>
      </c>
      <c r="C20" s="17">
        <f t="shared" si="3"/>
        <v>8398</v>
      </c>
      <c r="D20" s="18" t="s">
        <v>0</v>
      </c>
      <c r="E20" s="18" t="s">
        <v>0</v>
      </c>
      <c r="F20" s="18">
        <v>19</v>
      </c>
      <c r="G20" s="18">
        <v>8398</v>
      </c>
      <c r="H20" s="17">
        <f t="shared" si="4"/>
        <v>17532</v>
      </c>
      <c r="I20" s="18" t="str">
        <f t="shared" si="5"/>
        <v>- </v>
      </c>
      <c r="J20" s="18" t="s">
        <v>0</v>
      </c>
      <c r="K20" s="18" t="s">
        <v>0</v>
      </c>
      <c r="L20" s="18">
        <f t="shared" si="6"/>
        <v>17532</v>
      </c>
      <c r="M20" s="18">
        <v>5592</v>
      </c>
      <c r="N20" s="18">
        <v>11940</v>
      </c>
    </row>
    <row r="21" spans="1:14" ht="14.25" customHeight="1">
      <c r="A21" s="23" t="s">
        <v>30</v>
      </c>
      <c r="B21" s="26">
        <f t="shared" si="2"/>
        <v>6</v>
      </c>
      <c r="C21" s="17">
        <f t="shared" si="3"/>
        <v>2300</v>
      </c>
      <c r="D21" s="18" t="s">
        <v>0</v>
      </c>
      <c r="E21" s="18" t="s">
        <v>0</v>
      </c>
      <c r="F21" s="18">
        <v>6</v>
      </c>
      <c r="G21" s="18">
        <v>2300</v>
      </c>
      <c r="H21" s="17">
        <f t="shared" si="4"/>
        <v>3136</v>
      </c>
      <c r="I21" s="18" t="str">
        <f t="shared" si="5"/>
        <v>- </v>
      </c>
      <c r="J21" s="18" t="s">
        <v>0</v>
      </c>
      <c r="K21" s="18" t="s">
        <v>0</v>
      </c>
      <c r="L21" s="18">
        <f t="shared" si="6"/>
        <v>3136</v>
      </c>
      <c r="M21" s="18">
        <v>1504</v>
      </c>
      <c r="N21" s="18">
        <v>1632</v>
      </c>
    </row>
    <row r="22" spans="1:14" ht="14.25" customHeight="1">
      <c r="A22" s="23" t="s">
        <v>31</v>
      </c>
      <c r="B22" s="26">
        <f t="shared" si="2"/>
        <v>42</v>
      </c>
      <c r="C22" s="17">
        <f t="shared" si="3"/>
        <v>674786</v>
      </c>
      <c r="D22" s="18">
        <v>18</v>
      </c>
      <c r="E22" s="18">
        <v>665803</v>
      </c>
      <c r="F22" s="18">
        <v>24</v>
      </c>
      <c r="G22" s="18">
        <v>8983</v>
      </c>
      <c r="H22" s="17">
        <f t="shared" si="4"/>
        <v>139543</v>
      </c>
      <c r="I22" s="18">
        <f t="shared" si="5"/>
        <v>119665</v>
      </c>
      <c r="J22" s="18">
        <v>111897</v>
      </c>
      <c r="K22" s="18">
        <v>7768</v>
      </c>
      <c r="L22" s="18">
        <f t="shared" si="6"/>
        <v>19878</v>
      </c>
      <c r="M22" s="18">
        <v>5736</v>
      </c>
      <c r="N22" s="18">
        <v>14142</v>
      </c>
    </row>
    <row r="23" spans="1:14" ht="14.25" customHeight="1">
      <c r="A23" s="23" t="s">
        <v>32</v>
      </c>
      <c r="B23" s="26">
        <f t="shared" si="2"/>
        <v>21</v>
      </c>
      <c r="C23" s="17">
        <f t="shared" si="3"/>
        <v>67166</v>
      </c>
      <c r="D23" s="18">
        <v>5</v>
      </c>
      <c r="E23" s="18">
        <v>53629</v>
      </c>
      <c r="F23" s="18">
        <v>16</v>
      </c>
      <c r="G23" s="18">
        <v>13537</v>
      </c>
      <c r="H23" s="17">
        <f t="shared" si="4"/>
        <v>22617</v>
      </c>
      <c r="I23" s="18">
        <f t="shared" si="5"/>
        <v>12508</v>
      </c>
      <c r="J23" s="18" t="s">
        <v>0</v>
      </c>
      <c r="K23" s="18">
        <v>12508</v>
      </c>
      <c r="L23" s="18">
        <f t="shared" si="6"/>
        <v>10109</v>
      </c>
      <c r="M23" s="18">
        <v>2207</v>
      </c>
      <c r="N23" s="18">
        <v>7902</v>
      </c>
    </row>
    <row r="24" spans="1:14" ht="14.25" customHeight="1">
      <c r="A24" s="23"/>
      <c r="B24" s="38" t="str">
        <f t="shared" si="2"/>
        <v>- </v>
      </c>
      <c r="C24" s="39" t="str">
        <f t="shared" si="3"/>
        <v>- </v>
      </c>
      <c r="D24" s="40" t="s">
        <v>0</v>
      </c>
      <c r="E24" s="40" t="s">
        <v>0</v>
      </c>
      <c r="F24" s="40" t="s">
        <v>0</v>
      </c>
      <c r="G24" s="40" t="s">
        <v>0</v>
      </c>
      <c r="H24" s="39" t="str">
        <f t="shared" si="4"/>
        <v>- </v>
      </c>
      <c r="I24" s="40" t="str">
        <f t="shared" si="5"/>
        <v>- </v>
      </c>
      <c r="J24" s="40" t="s">
        <v>0</v>
      </c>
      <c r="K24" s="40" t="s">
        <v>0</v>
      </c>
      <c r="L24" s="40" t="str">
        <f t="shared" si="6"/>
        <v>- </v>
      </c>
      <c r="M24" s="40" t="s">
        <v>0</v>
      </c>
      <c r="N24" s="40" t="s">
        <v>0</v>
      </c>
    </row>
    <row r="25" spans="1:14" ht="10.5">
      <c r="A25" s="23"/>
      <c r="B25" s="26"/>
      <c r="C25" s="17"/>
      <c r="D25" s="18"/>
      <c r="E25" s="18"/>
      <c r="F25" s="18"/>
      <c r="G25" s="18"/>
      <c r="H25" s="17"/>
      <c r="I25" s="18"/>
      <c r="J25" s="18"/>
      <c r="K25" s="18"/>
      <c r="L25" s="18"/>
      <c r="M25" s="18"/>
      <c r="N25" s="18"/>
    </row>
    <row r="26" spans="1:14" ht="14.25" customHeight="1">
      <c r="A26" s="23" t="s">
        <v>33</v>
      </c>
      <c r="B26" s="26">
        <f aca="true" t="shared" si="7" ref="B26:C31">IF(SUM(D26,F26)=0,"- ",SUM(D26,F26))</f>
        <v>25</v>
      </c>
      <c r="C26" s="17">
        <f t="shared" si="7"/>
        <v>237751</v>
      </c>
      <c r="D26" s="18" t="s">
        <v>0</v>
      </c>
      <c r="E26" s="18" t="s">
        <v>0</v>
      </c>
      <c r="F26" s="18">
        <v>25</v>
      </c>
      <c r="G26" s="18">
        <v>237751</v>
      </c>
      <c r="H26" s="17">
        <f aca="true" t="shared" si="8" ref="H26:H31">IF(SUM(I26,L26)=0,"- ",SUM(I26,L26))</f>
        <v>332795</v>
      </c>
      <c r="I26" s="18" t="str">
        <f aca="true" t="shared" si="9" ref="I26:I31">IF(SUM(J26,K26)=0,"- ",SUM(J26,K26))</f>
        <v>- </v>
      </c>
      <c r="J26" s="18" t="s">
        <v>0</v>
      </c>
      <c r="K26" s="18" t="s">
        <v>0</v>
      </c>
      <c r="L26" s="18">
        <f aca="true" t="shared" si="10" ref="L26:L31">IF(SUM(M26,N26)=0,"- ",SUM(M26,N26))</f>
        <v>332795</v>
      </c>
      <c r="M26" s="18">
        <v>156075</v>
      </c>
      <c r="N26" s="18">
        <v>176720</v>
      </c>
    </row>
    <row r="27" spans="1:14" ht="14.25" customHeight="1">
      <c r="A27" s="23" t="s">
        <v>34</v>
      </c>
      <c r="B27" s="26">
        <f t="shared" si="7"/>
        <v>51</v>
      </c>
      <c r="C27" s="17">
        <f t="shared" si="7"/>
        <v>317595</v>
      </c>
      <c r="D27" s="18">
        <v>17</v>
      </c>
      <c r="E27" s="18">
        <v>289227</v>
      </c>
      <c r="F27" s="18">
        <v>34</v>
      </c>
      <c r="G27" s="18">
        <v>28368</v>
      </c>
      <c r="H27" s="17">
        <f t="shared" si="8"/>
        <v>164506</v>
      </c>
      <c r="I27" s="18">
        <f t="shared" si="9"/>
        <v>138339</v>
      </c>
      <c r="J27" s="18">
        <v>80318</v>
      </c>
      <c r="K27" s="18">
        <v>58021</v>
      </c>
      <c r="L27" s="18">
        <f t="shared" si="10"/>
        <v>26167</v>
      </c>
      <c r="M27" s="18">
        <v>21282</v>
      </c>
      <c r="N27" s="18">
        <v>4885</v>
      </c>
    </row>
    <row r="28" spans="1:14" ht="14.25" customHeight="1">
      <c r="A28" s="23" t="s">
        <v>35</v>
      </c>
      <c r="B28" s="26">
        <f t="shared" si="7"/>
        <v>72</v>
      </c>
      <c r="C28" s="17">
        <f t="shared" si="7"/>
        <v>1993757</v>
      </c>
      <c r="D28" s="18">
        <v>63</v>
      </c>
      <c r="E28" s="18">
        <v>1988952</v>
      </c>
      <c r="F28" s="18">
        <v>9</v>
      </c>
      <c r="G28" s="18">
        <v>4805</v>
      </c>
      <c r="H28" s="17">
        <f t="shared" si="8"/>
        <v>990726</v>
      </c>
      <c r="I28" s="18">
        <f t="shared" si="9"/>
        <v>985661</v>
      </c>
      <c r="J28" s="18">
        <v>559748</v>
      </c>
      <c r="K28" s="18">
        <v>425913</v>
      </c>
      <c r="L28" s="18">
        <f t="shared" si="10"/>
        <v>5065</v>
      </c>
      <c r="M28" s="18">
        <v>2736</v>
      </c>
      <c r="N28" s="18">
        <v>2329</v>
      </c>
    </row>
    <row r="29" spans="1:14" ht="14.25" customHeight="1">
      <c r="A29" s="23" t="s">
        <v>36</v>
      </c>
      <c r="B29" s="26">
        <f t="shared" si="7"/>
        <v>28</v>
      </c>
      <c r="C29" s="17">
        <f t="shared" si="7"/>
        <v>772160</v>
      </c>
      <c r="D29" s="18">
        <v>28</v>
      </c>
      <c r="E29" s="18">
        <v>772160</v>
      </c>
      <c r="F29" s="18" t="s">
        <v>0</v>
      </c>
      <c r="G29" s="18" t="s">
        <v>0</v>
      </c>
      <c r="H29" s="17">
        <f t="shared" si="8"/>
        <v>453438</v>
      </c>
      <c r="I29" s="18">
        <f t="shared" si="9"/>
        <v>453438</v>
      </c>
      <c r="J29" s="18">
        <v>291378</v>
      </c>
      <c r="K29" s="18">
        <v>162060</v>
      </c>
      <c r="L29" s="18" t="str">
        <f t="shared" si="10"/>
        <v>- </v>
      </c>
      <c r="M29" s="18" t="s">
        <v>0</v>
      </c>
      <c r="N29" s="18" t="s">
        <v>0</v>
      </c>
    </row>
    <row r="30" spans="1:14" ht="14.25" customHeight="1">
      <c r="A30" s="23" t="s">
        <v>37</v>
      </c>
      <c r="B30" s="26">
        <f t="shared" si="7"/>
        <v>30</v>
      </c>
      <c r="C30" s="17">
        <f t="shared" si="7"/>
        <v>1695854</v>
      </c>
      <c r="D30" s="18">
        <v>30</v>
      </c>
      <c r="E30" s="18">
        <v>1695854</v>
      </c>
      <c r="F30" s="18" t="s">
        <v>0</v>
      </c>
      <c r="G30" s="18" t="s">
        <v>0</v>
      </c>
      <c r="H30" s="17">
        <f t="shared" si="8"/>
        <v>814052</v>
      </c>
      <c r="I30" s="18">
        <f t="shared" si="9"/>
        <v>813897</v>
      </c>
      <c r="J30" s="18">
        <v>578902</v>
      </c>
      <c r="K30" s="18">
        <v>234995</v>
      </c>
      <c r="L30" s="18">
        <f t="shared" si="10"/>
        <v>155</v>
      </c>
      <c r="M30" s="18">
        <v>123</v>
      </c>
      <c r="N30" s="18">
        <v>32</v>
      </c>
    </row>
    <row r="31" spans="1:14" ht="14.25" customHeight="1">
      <c r="A31" s="23" t="s">
        <v>38</v>
      </c>
      <c r="B31" s="26">
        <f t="shared" si="7"/>
        <v>216</v>
      </c>
      <c r="C31" s="17">
        <f t="shared" si="7"/>
        <v>2416836</v>
      </c>
      <c r="D31" s="18">
        <v>213</v>
      </c>
      <c r="E31" s="18">
        <v>2416083</v>
      </c>
      <c r="F31" s="18">
        <v>3</v>
      </c>
      <c r="G31" s="18">
        <v>753</v>
      </c>
      <c r="H31" s="17">
        <f t="shared" si="8"/>
        <v>1498611</v>
      </c>
      <c r="I31" s="18">
        <f t="shared" si="9"/>
        <v>1496225</v>
      </c>
      <c r="J31" s="18">
        <v>569711</v>
      </c>
      <c r="K31" s="18">
        <v>926514</v>
      </c>
      <c r="L31" s="18">
        <f t="shared" si="10"/>
        <v>2386</v>
      </c>
      <c r="M31" s="18">
        <v>1193</v>
      </c>
      <c r="N31" s="18">
        <v>1193</v>
      </c>
    </row>
    <row r="32" spans="1:14" ht="10.5">
      <c r="A32" s="23"/>
      <c r="B32" s="34"/>
      <c r="C32" s="15"/>
      <c r="D32" s="15"/>
      <c r="E32" s="15"/>
      <c r="F32" s="15"/>
      <c r="G32" s="15"/>
      <c r="H32" s="19"/>
      <c r="I32" s="15"/>
      <c r="J32" s="15"/>
      <c r="K32" s="15"/>
      <c r="L32" s="15"/>
      <c r="M32" s="15"/>
      <c r="N32" s="15"/>
    </row>
    <row r="33" spans="1:14" ht="10.5">
      <c r="A33" s="24"/>
      <c r="B33" s="2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4.25" customHeight="1">
      <c r="A34" s="23" t="s">
        <v>39</v>
      </c>
      <c r="B34" s="26">
        <f>IF(SUM(D34,F34)=0,"- ",SUM(D34,F34))</f>
        <v>11</v>
      </c>
      <c r="C34" s="17">
        <f>IF(SUM(E34,G34)=0,"- ",SUM(E34,G34))</f>
        <v>918</v>
      </c>
      <c r="D34" s="18" t="s">
        <v>0</v>
      </c>
      <c r="E34" s="18" t="s">
        <v>0</v>
      </c>
      <c r="F34" s="18">
        <v>11</v>
      </c>
      <c r="G34" s="18">
        <v>918</v>
      </c>
      <c r="H34" s="17">
        <f>IF(SUM(I34,L34)=0,"- ",SUM(I34,L34))</f>
        <v>2200</v>
      </c>
      <c r="I34" s="18" t="str">
        <f>IF(SUM(J34,K34)=0,"- ",SUM(J34,K34))</f>
        <v>- </v>
      </c>
      <c r="J34" s="18" t="s">
        <v>0</v>
      </c>
      <c r="K34" s="18" t="s">
        <v>0</v>
      </c>
      <c r="L34" s="18">
        <f>IF(SUM(M34,N34)=0,"- ",SUM(M34,N34))</f>
        <v>2200</v>
      </c>
      <c r="M34" s="18" t="s">
        <v>0</v>
      </c>
      <c r="N34" s="18">
        <v>2200</v>
      </c>
    </row>
    <row r="35" spans="1:14" ht="10.5">
      <c r="A35" s="23"/>
      <c r="B35" s="33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4.25" customHeight="1">
      <c r="A36" s="23" t="s">
        <v>40</v>
      </c>
      <c r="B36" s="26" t="str">
        <f>IF(SUM(D36,F36)=0,"- ",SUM(D36,F36))</f>
        <v>- </v>
      </c>
      <c r="C36" s="17" t="str">
        <f>IF(SUM(E36,G36)=0,"- ",SUM(E36,G36))</f>
        <v>- </v>
      </c>
      <c r="D36" s="18" t="s">
        <v>0</v>
      </c>
      <c r="E36" s="18" t="s">
        <v>0</v>
      </c>
      <c r="F36" s="18" t="s">
        <v>0</v>
      </c>
      <c r="G36" s="18" t="s">
        <v>0</v>
      </c>
      <c r="H36" s="17" t="str">
        <f>IF(SUM(I36,L36)=0,"- ",SUM(I36,L36))</f>
        <v>- </v>
      </c>
      <c r="I36" s="18" t="str">
        <f>IF(SUM(J36,K36)=0,"- ",SUM(J36,K36))</f>
        <v>- </v>
      </c>
      <c r="J36" s="18" t="s">
        <v>0</v>
      </c>
      <c r="K36" s="18" t="s">
        <v>0</v>
      </c>
      <c r="L36" s="18" t="str">
        <f>IF(SUM(M36,N36)=0,"- ",SUM(M36,N36))</f>
        <v>- </v>
      </c>
      <c r="M36" s="18" t="s">
        <v>0</v>
      </c>
      <c r="N36" s="18" t="s">
        <v>0</v>
      </c>
    </row>
    <row r="37" spans="1:14" ht="10.5">
      <c r="A37" s="23"/>
      <c r="B37" s="33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4.25" customHeight="1">
      <c r="A38" s="23" t="s">
        <v>41</v>
      </c>
      <c r="B38" s="26">
        <f>IF(SUM(D38,F38)=0,"- ",SUM(D38,F38))</f>
        <v>33</v>
      </c>
      <c r="C38" s="17">
        <f>IF(SUM(E38,G38)=0,"- ",SUM(E38,G38))</f>
        <v>28957</v>
      </c>
      <c r="D38" s="18">
        <v>2</v>
      </c>
      <c r="E38" s="18">
        <v>1543</v>
      </c>
      <c r="F38" s="18">
        <v>31</v>
      </c>
      <c r="G38" s="18">
        <v>27414</v>
      </c>
      <c r="H38" s="17">
        <f>IF(SUM(I38,L38)=0,"- ",SUM(I38,L38))</f>
        <v>3262</v>
      </c>
      <c r="I38" s="18" t="str">
        <f>IF(SUM(J38,K38)=0,"- ",SUM(J38,K38))</f>
        <v>- </v>
      </c>
      <c r="J38" s="18" t="s">
        <v>0</v>
      </c>
      <c r="K38" s="18" t="s">
        <v>0</v>
      </c>
      <c r="L38" s="18">
        <f>IF(SUM(M38,N38)=0,"- ",SUM(M38,N38))</f>
        <v>3262</v>
      </c>
      <c r="M38" s="18">
        <v>1631</v>
      </c>
      <c r="N38" s="18">
        <v>1631</v>
      </c>
    </row>
    <row r="39" spans="1:14" ht="10.5">
      <c r="A39" s="22"/>
      <c r="B39" s="34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0.5">
      <c r="A40" s="24"/>
      <c r="B40" s="28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14.25" customHeight="1">
      <c r="A41" s="23" t="s">
        <v>42</v>
      </c>
      <c r="B41" s="26">
        <f>IF(SUM(D41,F41)=0,"- ",SUM(D41,F41))</f>
        <v>1653</v>
      </c>
      <c r="C41" s="17">
        <f>IF(SUM(E41,G41)=0,"- ",SUM(E41,G41))</f>
        <v>9924890</v>
      </c>
      <c r="D41" s="18">
        <v>184</v>
      </c>
      <c r="E41" s="18">
        <v>6460577</v>
      </c>
      <c r="F41" s="18">
        <v>1469</v>
      </c>
      <c r="G41" s="18">
        <v>3464313</v>
      </c>
      <c r="H41" s="17">
        <f>IF(SUM(I41,L41)=0,"- ",SUM(I41,L41))</f>
        <v>8220218</v>
      </c>
      <c r="I41" s="18">
        <f>IF(SUM(J41,K41)=0,"- ",SUM(J41,K41))</f>
        <v>4834840</v>
      </c>
      <c r="J41" s="18">
        <v>1157525</v>
      </c>
      <c r="K41" s="18">
        <v>3677315</v>
      </c>
      <c r="L41" s="18">
        <f>IF(SUM(M41,N41)=0,"- ",SUM(M41,N41))</f>
        <v>3385378</v>
      </c>
      <c r="M41" s="18">
        <v>1617983</v>
      </c>
      <c r="N41" s="18">
        <v>1767395</v>
      </c>
    </row>
    <row r="42" spans="1:14" ht="10.5">
      <c r="A42" s="22"/>
      <c r="B42" s="35"/>
      <c r="C42" s="19"/>
      <c r="D42" s="20"/>
      <c r="E42" s="20"/>
      <c r="F42" s="20"/>
      <c r="G42" s="20"/>
      <c r="H42" s="19"/>
      <c r="I42" s="20"/>
      <c r="J42" s="20"/>
      <c r="K42" s="20"/>
      <c r="L42" s="20"/>
      <c r="M42" s="20"/>
      <c r="N42" s="20"/>
    </row>
    <row r="43" spans="1:14" ht="12" customHeight="1">
      <c r="A43" s="44"/>
      <c r="B43" s="44"/>
      <c r="C43" s="44"/>
      <c r="D43" s="31"/>
      <c r="E43" s="5"/>
      <c r="N43" s="37"/>
    </row>
    <row r="44" spans="1:5" ht="10.5" customHeight="1">
      <c r="A44" s="30"/>
      <c r="B44" s="30"/>
      <c r="C44" s="30"/>
      <c r="D44" s="30"/>
      <c r="E44" s="8"/>
    </row>
  </sheetData>
  <sheetProtection/>
  <mergeCells count="10">
    <mergeCell ref="B3:C3"/>
    <mergeCell ref="A1:N1"/>
    <mergeCell ref="A43:C43"/>
    <mergeCell ref="L2:N2"/>
    <mergeCell ref="L3:N3"/>
    <mergeCell ref="H3:H4"/>
    <mergeCell ref="I3:K3"/>
    <mergeCell ref="D3:E3"/>
    <mergeCell ref="F3:G3"/>
    <mergeCell ref="A3:A4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9 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16.25390625" style="25" bestFit="1" customWidth="1"/>
    <col min="2" max="2" width="6.125" style="2" customWidth="1"/>
    <col min="3" max="3" width="10.625" style="3" customWidth="1"/>
    <col min="4" max="4" width="6.125" style="3" customWidth="1"/>
    <col min="5" max="5" width="10.625" style="3" customWidth="1"/>
    <col min="6" max="6" width="6.125" style="3" customWidth="1"/>
    <col min="7" max="7" width="10.625" style="3" customWidth="1"/>
    <col min="8" max="8" width="10.25390625" style="3" customWidth="1"/>
    <col min="9" max="14" width="9.625" style="3" customWidth="1"/>
    <col min="15" max="16384" width="9.00390625" style="4" customWidth="1"/>
  </cols>
  <sheetData>
    <row r="1" spans="1:14" s="1" customFormat="1" ht="18.75">
      <c r="A1" s="43" t="s">
        <v>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8" customHeight="1">
      <c r="A2" s="36" t="s">
        <v>53</v>
      </c>
      <c r="B2" s="9"/>
      <c r="C2" s="11"/>
      <c r="L2" s="45" t="s">
        <v>4</v>
      </c>
      <c r="M2" s="45"/>
      <c r="N2" s="45"/>
    </row>
    <row r="3" spans="1:14" ht="11.25" customHeight="1">
      <c r="A3" s="50" t="s">
        <v>2</v>
      </c>
      <c r="B3" s="41" t="s">
        <v>5</v>
      </c>
      <c r="C3" s="42"/>
      <c r="D3" s="41" t="s">
        <v>6</v>
      </c>
      <c r="E3" s="47"/>
      <c r="F3" s="41" t="s">
        <v>7</v>
      </c>
      <c r="G3" s="47"/>
      <c r="H3" s="48" t="s">
        <v>8</v>
      </c>
      <c r="I3" s="41" t="s">
        <v>9</v>
      </c>
      <c r="J3" s="46"/>
      <c r="K3" s="47"/>
      <c r="L3" s="41" t="s">
        <v>10</v>
      </c>
      <c r="M3" s="46"/>
      <c r="N3" s="47"/>
    </row>
    <row r="4" spans="1:14" s="7" customFormat="1" ht="11.25" customHeight="1">
      <c r="A4" s="51"/>
      <c r="B4" s="29" t="s">
        <v>11</v>
      </c>
      <c r="C4" s="10" t="s">
        <v>12</v>
      </c>
      <c r="D4" s="6" t="s">
        <v>11</v>
      </c>
      <c r="E4" s="6" t="s">
        <v>12</v>
      </c>
      <c r="F4" s="6" t="s">
        <v>11</v>
      </c>
      <c r="G4" s="6" t="s">
        <v>12</v>
      </c>
      <c r="H4" s="49"/>
      <c r="I4" s="6" t="s">
        <v>13</v>
      </c>
      <c r="J4" s="6" t="s">
        <v>14</v>
      </c>
      <c r="K4" s="6" t="s">
        <v>15</v>
      </c>
      <c r="L4" s="6" t="s">
        <v>13</v>
      </c>
      <c r="M4" s="6" t="s">
        <v>16</v>
      </c>
      <c r="N4" s="6" t="s">
        <v>17</v>
      </c>
    </row>
    <row r="5" spans="1:14" s="7" customFormat="1" ht="10.5">
      <c r="A5" s="21"/>
      <c r="B5" s="32"/>
      <c r="C5" s="12"/>
      <c r="D5" s="12"/>
      <c r="E5" s="12"/>
      <c r="F5" s="12"/>
      <c r="G5" s="12"/>
      <c r="H5" s="13"/>
      <c r="I5" s="12"/>
      <c r="J5" s="12"/>
      <c r="K5" s="12"/>
      <c r="L5" s="12"/>
      <c r="M5" s="12"/>
      <c r="N5" s="12"/>
    </row>
    <row r="6" spans="1:14" ht="15" customHeight="1">
      <c r="A6" s="22" t="s">
        <v>1</v>
      </c>
      <c r="B6" s="27">
        <f aca="true" t="shared" si="0" ref="B6:N6">IF(SUM(B8,B34,B36,B38,B41)=0,"- ",SUM(B8,B34,B36,B38,B41))</f>
        <v>2901</v>
      </c>
      <c r="C6" s="14">
        <f t="shared" si="0"/>
        <v>20214836</v>
      </c>
      <c r="D6" s="14">
        <f t="shared" si="0"/>
        <v>634</v>
      </c>
      <c r="E6" s="14">
        <f t="shared" si="0"/>
        <v>15913691</v>
      </c>
      <c r="F6" s="14">
        <f t="shared" si="0"/>
        <v>2267</v>
      </c>
      <c r="G6" s="14">
        <f t="shared" si="0"/>
        <v>4301145</v>
      </c>
      <c r="H6" s="14">
        <f t="shared" si="0"/>
        <v>13283302</v>
      </c>
      <c r="I6" s="14">
        <f t="shared" si="0"/>
        <v>9164643</v>
      </c>
      <c r="J6" s="14">
        <f t="shared" si="0"/>
        <v>3460117</v>
      </c>
      <c r="K6" s="14">
        <f t="shared" si="0"/>
        <v>5704526</v>
      </c>
      <c r="L6" s="14">
        <f t="shared" si="0"/>
        <v>4118659</v>
      </c>
      <c r="M6" s="14">
        <f t="shared" si="0"/>
        <v>1991671</v>
      </c>
      <c r="N6" s="14">
        <f t="shared" si="0"/>
        <v>2126988</v>
      </c>
    </row>
    <row r="7" spans="1:14" ht="10.5">
      <c r="A7" s="23"/>
      <c r="B7" s="28"/>
      <c r="C7" s="15"/>
      <c r="D7" s="15"/>
      <c r="E7" s="15"/>
      <c r="F7" s="15"/>
      <c r="G7" s="15"/>
      <c r="H7" s="16"/>
      <c r="I7" s="15"/>
      <c r="J7" s="15"/>
      <c r="K7" s="15"/>
      <c r="L7" s="15"/>
      <c r="M7" s="15"/>
      <c r="N7" s="15"/>
    </row>
    <row r="8" spans="1:14" ht="15" customHeight="1">
      <c r="A8" s="23" t="s">
        <v>18</v>
      </c>
      <c r="B8" s="26">
        <f>IF(SUM(D8,F8)=0,"- ",SUM(D8,F8))</f>
        <v>1245</v>
      </c>
      <c r="C8" s="17">
        <f>IF(SUM(E8,G8)=0,"- ",SUM(E8,G8))</f>
        <v>10327017</v>
      </c>
      <c r="D8" s="17">
        <f aca="true" t="shared" si="1" ref="D8:N8">IF(SUM(D10:D20,D21:D24,D26:D31)=0,"- ",SUM(D10:D20,D21:D24,D26:D31))</f>
        <v>438</v>
      </c>
      <c r="E8" s="17">
        <f t="shared" si="1"/>
        <v>9644785</v>
      </c>
      <c r="F8" s="17">
        <f t="shared" si="1"/>
        <v>807</v>
      </c>
      <c r="G8" s="17">
        <f t="shared" si="1"/>
        <v>682232</v>
      </c>
      <c r="H8" s="17">
        <f t="shared" si="1"/>
        <v>4881956</v>
      </c>
      <c r="I8" s="17">
        <f t="shared" si="1"/>
        <v>4298480</v>
      </c>
      <c r="J8" s="17">
        <f t="shared" si="1"/>
        <v>2389646</v>
      </c>
      <c r="K8" s="17">
        <f t="shared" si="1"/>
        <v>1908834</v>
      </c>
      <c r="L8" s="17">
        <f t="shared" si="1"/>
        <v>583476</v>
      </c>
      <c r="M8" s="17">
        <f t="shared" si="1"/>
        <v>247137</v>
      </c>
      <c r="N8" s="17">
        <f t="shared" si="1"/>
        <v>336339</v>
      </c>
    </row>
    <row r="9" spans="1:14" ht="10.5">
      <c r="A9" s="23"/>
      <c r="B9" s="33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4.25" customHeight="1">
      <c r="A10" s="23" t="s">
        <v>19</v>
      </c>
      <c r="B10" s="26">
        <f aca="true" t="shared" si="2" ref="B10:B24">IF(SUM(D10,F10)=0,"- ",SUM(D10,F10))</f>
        <v>6</v>
      </c>
      <c r="C10" s="17">
        <f aca="true" t="shared" si="3" ref="C10:C24">IF(SUM(E10,G10)=0,"- ",SUM(E10,G10))</f>
        <v>18496</v>
      </c>
      <c r="D10" s="18" t="s">
        <v>0</v>
      </c>
      <c r="E10" s="18" t="s">
        <v>0</v>
      </c>
      <c r="F10" s="18">
        <v>6</v>
      </c>
      <c r="G10" s="18">
        <v>18496</v>
      </c>
      <c r="H10" s="17">
        <f aca="true" t="shared" si="4" ref="H10:H24">IF(SUM(I10,L10)=0,"- ",SUM(I10,L10))</f>
        <v>704</v>
      </c>
      <c r="I10" s="18" t="str">
        <f aca="true" t="shared" si="5" ref="I10:I24">IF(SUM(J10,K10)=0,"- ",SUM(J10,K10))</f>
        <v>- </v>
      </c>
      <c r="J10" s="18" t="s">
        <v>0</v>
      </c>
      <c r="K10" s="18" t="s">
        <v>0</v>
      </c>
      <c r="L10" s="18">
        <f aca="true" t="shared" si="6" ref="L10:L24">IF(SUM(M10,N10)=0,"- ",SUM(M10,N10))</f>
        <v>704</v>
      </c>
      <c r="M10" s="18">
        <v>704</v>
      </c>
      <c r="N10" s="18" t="s">
        <v>0</v>
      </c>
    </row>
    <row r="11" spans="1:14" ht="14.25" customHeight="1">
      <c r="A11" s="23" t="s">
        <v>20</v>
      </c>
      <c r="B11" s="26">
        <f t="shared" si="2"/>
        <v>33</v>
      </c>
      <c r="C11" s="17">
        <f t="shared" si="3"/>
        <v>30079</v>
      </c>
      <c r="D11" s="18" t="s">
        <v>0</v>
      </c>
      <c r="E11" s="18" t="s">
        <v>0</v>
      </c>
      <c r="F11" s="18">
        <v>33</v>
      </c>
      <c r="G11" s="18">
        <v>30079</v>
      </c>
      <c r="H11" s="17" t="str">
        <f t="shared" si="4"/>
        <v>- </v>
      </c>
      <c r="I11" s="18" t="str">
        <f t="shared" si="5"/>
        <v>- </v>
      </c>
      <c r="J11" s="18" t="s">
        <v>0</v>
      </c>
      <c r="K11" s="18" t="s">
        <v>0</v>
      </c>
      <c r="L11" s="18" t="str">
        <f t="shared" si="6"/>
        <v>- </v>
      </c>
      <c r="M11" s="18" t="s">
        <v>0</v>
      </c>
      <c r="N11" s="18" t="s">
        <v>0</v>
      </c>
    </row>
    <row r="12" spans="1:14" ht="14.25" customHeight="1">
      <c r="A12" s="23" t="s">
        <v>21</v>
      </c>
      <c r="B12" s="26">
        <f t="shared" si="2"/>
        <v>53</v>
      </c>
      <c r="C12" s="17">
        <f t="shared" si="3"/>
        <v>28522</v>
      </c>
      <c r="D12" s="18">
        <v>3</v>
      </c>
      <c r="E12" s="18">
        <v>6348</v>
      </c>
      <c r="F12" s="18">
        <v>50</v>
      </c>
      <c r="G12" s="18">
        <v>22174</v>
      </c>
      <c r="H12" s="17">
        <f t="shared" si="4"/>
        <v>2548</v>
      </c>
      <c r="I12" s="18">
        <f t="shared" si="5"/>
        <v>1256</v>
      </c>
      <c r="J12" s="18" t="s">
        <v>0</v>
      </c>
      <c r="K12" s="18">
        <v>1256</v>
      </c>
      <c r="L12" s="18">
        <f t="shared" si="6"/>
        <v>1292</v>
      </c>
      <c r="M12" s="18">
        <v>1072</v>
      </c>
      <c r="N12" s="18">
        <v>220</v>
      </c>
    </row>
    <row r="13" spans="1:14" ht="14.25" customHeight="1">
      <c r="A13" s="23" t="s">
        <v>22</v>
      </c>
      <c r="B13" s="26">
        <f t="shared" si="2"/>
        <v>37</v>
      </c>
      <c r="C13" s="17">
        <f t="shared" si="3"/>
        <v>18649</v>
      </c>
      <c r="D13" s="18" t="s">
        <v>0</v>
      </c>
      <c r="E13" s="18" t="s">
        <v>0</v>
      </c>
      <c r="F13" s="18">
        <v>37</v>
      </c>
      <c r="G13" s="18">
        <v>18649</v>
      </c>
      <c r="H13" s="17">
        <f t="shared" si="4"/>
        <v>16070</v>
      </c>
      <c r="I13" s="18" t="str">
        <f t="shared" si="5"/>
        <v>- </v>
      </c>
      <c r="J13" s="18" t="s">
        <v>0</v>
      </c>
      <c r="K13" s="18" t="s">
        <v>0</v>
      </c>
      <c r="L13" s="18">
        <f t="shared" si="6"/>
        <v>16070</v>
      </c>
      <c r="M13" s="18">
        <v>4195</v>
      </c>
      <c r="N13" s="18">
        <v>11875</v>
      </c>
    </row>
    <row r="14" spans="1:14" ht="14.25" customHeight="1">
      <c r="A14" s="23" t="s">
        <v>23</v>
      </c>
      <c r="B14" s="26">
        <f t="shared" si="2"/>
        <v>55</v>
      </c>
      <c r="C14" s="17">
        <f t="shared" si="3"/>
        <v>23423</v>
      </c>
      <c r="D14" s="18" t="s">
        <v>0</v>
      </c>
      <c r="E14" s="18" t="s">
        <v>0</v>
      </c>
      <c r="F14" s="18">
        <v>55</v>
      </c>
      <c r="G14" s="18">
        <v>23423</v>
      </c>
      <c r="H14" s="17">
        <f t="shared" si="4"/>
        <v>44044</v>
      </c>
      <c r="I14" s="18" t="str">
        <f t="shared" si="5"/>
        <v>- </v>
      </c>
      <c r="J14" s="18" t="s">
        <v>0</v>
      </c>
      <c r="K14" s="18" t="s">
        <v>0</v>
      </c>
      <c r="L14" s="18">
        <f t="shared" si="6"/>
        <v>44044</v>
      </c>
      <c r="M14" s="18">
        <v>12454</v>
      </c>
      <c r="N14" s="18">
        <v>31590</v>
      </c>
    </row>
    <row r="15" spans="1:14" ht="14.25" customHeight="1">
      <c r="A15" s="23" t="s">
        <v>24</v>
      </c>
      <c r="B15" s="26">
        <f t="shared" si="2"/>
        <v>129</v>
      </c>
      <c r="C15" s="17">
        <f t="shared" si="3"/>
        <v>48494</v>
      </c>
      <c r="D15" s="18" t="s">
        <v>0</v>
      </c>
      <c r="E15" s="18" t="s">
        <v>0</v>
      </c>
      <c r="F15" s="18">
        <v>129</v>
      </c>
      <c r="G15" s="18">
        <v>48494</v>
      </c>
      <c r="H15" s="17" t="str">
        <f t="shared" si="4"/>
        <v>- </v>
      </c>
      <c r="I15" s="18" t="str">
        <f t="shared" si="5"/>
        <v>- </v>
      </c>
      <c r="J15" s="18" t="s">
        <v>0</v>
      </c>
      <c r="K15" s="18" t="s">
        <v>0</v>
      </c>
      <c r="L15" s="18" t="str">
        <f t="shared" si="6"/>
        <v>- </v>
      </c>
      <c r="M15" s="18" t="s">
        <v>0</v>
      </c>
      <c r="N15" s="18" t="s">
        <v>0</v>
      </c>
    </row>
    <row r="16" spans="1:14" ht="14.25" customHeight="1">
      <c r="A16" s="23" t="s">
        <v>25</v>
      </c>
      <c r="B16" s="26">
        <f t="shared" si="2"/>
        <v>84</v>
      </c>
      <c r="C16" s="17">
        <f t="shared" si="3"/>
        <v>84201</v>
      </c>
      <c r="D16" s="18">
        <v>4</v>
      </c>
      <c r="E16" s="18">
        <v>44897</v>
      </c>
      <c r="F16" s="18">
        <v>80</v>
      </c>
      <c r="G16" s="18">
        <v>39304</v>
      </c>
      <c r="H16" s="17">
        <f t="shared" si="4"/>
        <v>100636</v>
      </c>
      <c r="I16" s="18">
        <f t="shared" si="5"/>
        <v>48100</v>
      </c>
      <c r="J16" s="18" t="s">
        <v>0</v>
      </c>
      <c r="K16" s="18">
        <v>48100</v>
      </c>
      <c r="L16" s="18">
        <f t="shared" si="6"/>
        <v>52536</v>
      </c>
      <c r="M16" s="18">
        <v>15530</v>
      </c>
      <c r="N16" s="18">
        <v>37006</v>
      </c>
    </row>
    <row r="17" spans="1:14" ht="14.25" customHeight="1">
      <c r="A17" s="23" t="s">
        <v>26</v>
      </c>
      <c r="B17" s="26">
        <f t="shared" si="2"/>
        <v>150</v>
      </c>
      <c r="C17" s="17">
        <f t="shared" si="3"/>
        <v>186468</v>
      </c>
      <c r="D17" s="18">
        <v>5</v>
      </c>
      <c r="E17" s="18">
        <v>29986</v>
      </c>
      <c r="F17" s="18">
        <v>145</v>
      </c>
      <c r="G17" s="18">
        <v>156482</v>
      </c>
      <c r="H17" s="17">
        <f t="shared" si="4"/>
        <v>66082</v>
      </c>
      <c r="I17" s="18">
        <f t="shared" si="5"/>
        <v>15838</v>
      </c>
      <c r="J17" s="18">
        <v>11969</v>
      </c>
      <c r="K17" s="18">
        <v>3869</v>
      </c>
      <c r="L17" s="18">
        <f t="shared" si="6"/>
        <v>50244</v>
      </c>
      <c r="M17" s="18">
        <v>29139</v>
      </c>
      <c r="N17" s="18">
        <v>21105</v>
      </c>
    </row>
    <row r="18" spans="1:14" ht="14.25" customHeight="1">
      <c r="A18" s="23" t="s">
        <v>27</v>
      </c>
      <c r="B18" s="26">
        <f t="shared" si="2"/>
        <v>73</v>
      </c>
      <c r="C18" s="17">
        <f t="shared" si="3"/>
        <v>117813</v>
      </c>
      <c r="D18" s="18">
        <v>8</v>
      </c>
      <c r="E18" s="18">
        <v>82706</v>
      </c>
      <c r="F18" s="18">
        <v>65</v>
      </c>
      <c r="G18" s="18">
        <v>35107</v>
      </c>
      <c r="H18" s="17">
        <f t="shared" si="4"/>
        <v>30556</v>
      </c>
      <c r="I18" s="18">
        <f t="shared" si="5"/>
        <v>14392</v>
      </c>
      <c r="J18" s="18" t="s">
        <v>0</v>
      </c>
      <c r="K18" s="18">
        <v>14392</v>
      </c>
      <c r="L18" s="18">
        <f t="shared" si="6"/>
        <v>16164</v>
      </c>
      <c r="M18" s="18">
        <v>1676</v>
      </c>
      <c r="N18" s="18">
        <v>14488</v>
      </c>
    </row>
    <row r="19" spans="1:14" ht="14.25" customHeight="1">
      <c r="A19" s="23" t="s">
        <v>28</v>
      </c>
      <c r="B19" s="26">
        <f t="shared" si="2"/>
        <v>196</v>
      </c>
      <c r="C19" s="17">
        <f t="shared" si="3"/>
        <v>2651567</v>
      </c>
      <c r="D19" s="18">
        <v>91</v>
      </c>
      <c r="E19" s="18">
        <v>2562762</v>
      </c>
      <c r="F19" s="18">
        <v>105</v>
      </c>
      <c r="G19" s="18">
        <v>88805</v>
      </c>
      <c r="H19" s="17">
        <f t="shared" si="4"/>
        <v>692045</v>
      </c>
      <c r="I19" s="18">
        <f t="shared" si="5"/>
        <v>623337</v>
      </c>
      <c r="J19" s="18">
        <v>461677</v>
      </c>
      <c r="K19" s="18">
        <v>161660</v>
      </c>
      <c r="L19" s="18">
        <f t="shared" si="6"/>
        <v>68708</v>
      </c>
      <c r="M19" s="18">
        <v>16023</v>
      </c>
      <c r="N19" s="18">
        <v>52685</v>
      </c>
    </row>
    <row r="20" spans="1:14" ht="14.25" customHeight="1">
      <c r="A20" s="23" t="s">
        <v>29</v>
      </c>
      <c r="B20" s="26">
        <f t="shared" si="2"/>
        <v>29</v>
      </c>
      <c r="C20" s="17">
        <f t="shared" si="3"/>
        <v>13189</v>
      </c>
      <c r="D20" s="18" t="s">
        <v>0</v>
      </c>
      <c r="E20" s="18" t="s">
        <v>0</v>
      </c>
      <c r="F20" s="18">
        <v>29</v>
      </c>
      <c r="G20" s="18">
        <v>13189</v>
      </c>
      <c r="H20" s="17">
        <f t="shared" si="4"/>
        <v>35103</v>
      </c>
      <c r="I20" s="18" t="str">
        <f t="shared" si="5"/>
        <v>- </v>
      </c>
      <c r="J20" s="18" t="s">
        <v>0</v>
      </c>
      <c r="K20" s="18" t="s">
        <v>0</v>
      </c>
      <c r="L20" s="18">
        <f t="shared" si="6"/>
        <v>35103</v>
      </c>
      <c r="M20" s="18">
        <v>8043</v>
      </c>
      <c r="N20" s="18">
        <v>27060</v>
      </c>
    </row>
    <row r="21" spans="1:14" ht="14.25" customHeight="1">
      <c r="A21" s="23" t="s">
        <v>30</v>
      </c>
      <c r="B21" s="26">
        <f t="shared" si="2"/>
        <v>6</v>
      </c>
      <c r="C21" s="17">
        <f t="shared" si="3"/>
        <v>2361</v>
      </c>
      <c r="D21" s="18" t="s">
        <v>0</v>
      </c>
      <c r="E21" s="18" t="s">
        <v>0</v>
      </c>
      <c r="F21" s="18">
        <v>6</v>
      </c>
      <c r="G21" s="18">
        <v>2361</v>
      </c>
      <c r="H21" s="17">
        <f t="shared" si="4"/>
        <v>2971</v>
      </c>
      <c r="I21" s="18" t="str">
        <f t="shared" si="5"/>
        <v>- </v>
      </c>
      <c r="J21" s="18" t="s">
        <v>0</v>
      </c>
      <c r="K21" s="18" t="s">
        <v>0</v>
      </c>
      <c r="L21" s="18">
        <f t="shared" si="6"/>
        <v>2971</v>
      </c>
      <c r="M21" s="18">
        <v>2067</v>
      </c>
      <c r="N21" s="18">
        <v>904</v>
      </c>
    </row>
    <row r="22" spans="1:14" ht="14.25" customHeight="1">
      <c r="A22" s="23" t="s">
        <v>31</v>
      </c>
      <c r="B22" s="26">
        <f t="shared" si="2"/>
        <v>25</v>
      </c>
      <c r="C22" s="17">
        <f t="shared" si="3"/>
        <v>368818</v>
      </c>
      <c r="D22" s="18">
        <v>10</v>
      </c>
      <c r="E22" s="18">
        <v>362401</v>
      </c>
      <c r="F22" s="18">
        <v>15</v>
      </c>
      <c r="G22" s="18">
        <v>6417</v>
      </c>
      <c r="H22" s="17">
        <f t="shared" si="4"/>
        <v>127775</v>
      </c>
      <c r="I22" s="18">
        <f t="shared" si="5"/>
        <v>117013</v>
      </c>
      <c r="J22" s="18">
        <v>117013</v>
      </c>
      <c r="K22" s="18" t="s">
        <v>0</v>
      </c>
      <c r="L22" s="18">
        <f t="shared" si="6"/>
        <v>10762</v>
      </c>
      <c r="M22" s="18">
        <v>3550</v>
      </c>
      <c r="N22" s="18">
        <v>7212</v>
      </c>
    </row>
    <row r="23" spans="1:14" ht="14.25" customHeight="1">
      <c r="A23" s="23" t="s">
        <v>32</v>
      </c>
      <c r="B23" s="26">
        <f t="shared" si="2"/>
        <v>16</v>
      </c>
      <c r="C23" s="17">
        <f t="shared" si="3"/>
        <v>128115</v>
      </c>
      <c r="D23" s="18">
        <v>6</v>
      </c>
      <c r="E23" s="18">
        <v>123758</v>
      </c>
      <c r="F23" s="18">
        <v>10</v>
      </c>
      <c r="G23" s="18">
        <v>4357</v>
      </c>
      <c r="H23" s="17">
        <f t="shared" si="4"/>
        <v>21452</v>
      </c>
      <c r="I23" s="18">
        <f t="shared" si="5"/>
        <v>17159</v>
      </c>
      <c r="J23" s="18" t="s">
        <v>0</v>
      </c>
      <c r="K23" s="18">
        <v>17159</v>
      </c>
      <c r="L23" s="18">
        <f t="shared" si="6"/>
        <v>4293</v>
      </c>
      <c r="M23" s="18">
        <v>1489</v>
      </c>
      <c r="N23" s="18">
        <v>2804</v>
      </c>
    </row>
    <row r="24" spans="1:14" ht="14.25" customHeight="1">
      <c r="A24" s="23"/>
      <c r="B24" s="38" t="str">
        <f t="shared" si="2"/>
        <v>- </v>
      </c>
      <c r="C24" s="39" t="str">
        <f t="shared" si="3"/>
        <v>- </v>
      </c>
      <c r="D24" s="40" t="s">
        <v>0</v>
      </c>
      <c r="E24" s="40" t="s">
        <v>0</v>
      </c>
      <c r="F24" s="40" t="s">
        <v>0</v>
      </c>
      <c r="G24" s="40" t="s">
        <v>0</v>
      </c>
      <c r="H24" s="39" t="str">
        <f t="shared" si="4"/>
        <v>- </v>
      </c>
      <c r="I24" s="40" t="str">
        <f t="shared" si="5"/>
        <v>- </v>
      </c>
      <c r="J24" s="40" t="s">
        <v>0</v>
      </c>
      <c r="K24" s="40" t="s">
        <v>0</v>
      </c>
      <c r="L24" s="40" t="str">
        <f t="shared" si="6"/>
        <v>- </v>
      </c>
      <c r="M24" s="40" t="s">
        <v>0</v>
      </c>
      <c r="N24" s="40" t="s">
        <v>0</v>
      </c>
    </row>
    <row r="25" spans="1:14" ht="10.5">
      <c r="A25" s="23"/>
      <c r="B25" s="26"/>
      <c r="C25" s="17"/>
      <c r="D25" s="18"/>
      <c r="E25" s="18"/>
      <c r="F25" s="18"/>
      <c r="G25" s="18"/>
      <c r="H25" s="17"/>
      <c r="I25" s="18"/>
      <c r="J25" s="18"/>
      <c r="K25" s="18"/>
      <c r="L25" s="18"/>
      <c r="M25" s="18"/>
      <c r="N25" s="18"/>
    </row>
    <row r="26" spans="1:14" ht="14.25" customHeight="1">
      <c r="A26" s="23" t="s">
        <v>33</v>
      </c>
      <c r="B26" s="26">
        <f aca="true" t="shared" si="7" ref="B26:C31">IF(SUM(D26,F26)=0,"- ",SUM(D26,F26))</f>
        <v>16</v>
      </c>
      <c r="C26" s="17">
        <f t="shared" si="7"/>
        <v>150489</v>
      </c>
      <c r="D26" s="18" t="s">
        <v>0</v>
      </c>
      <c r="E26" s="18" t="s">
        <v>0</v>
      </c>
      <c r="F26" s="18">
        <v>16</v>
      </c>
      <c r="G26" s="18">
        <v>150489</v>
      </c>
      <c r="H26" s="17">
        <f aca="true" t="shared" si="8" ref="H26:H31">IF(SUM(I26,L26)=0,"- ",SUM(I26,L26))</f>
        <v>255070</v>
      </c>
      <c r="I26" s="18" t="str">
        <f aca="true" t="shared" si="9" ref="I26:I31">IF(SUM(J26,K26)=0,"- ",SUM(J26,K26))</f>
        <v>- </v>
      </c>
      <c r="J26" s="18" t="s">
        <v>0</v>
      </c>
      <c r="K26" s="18" t="s">
        <v>0</v>
      </c>
      <c r="L26" s="18">
        <f aca="true" t="shared" si="10" ref="L26:L31">IF(SUM(M26,N26)=0,"- ",SUM(M26,N26))</f>
        <v>255070</v>
      </c>
      <c r="M26" s="18">
        <v>135835</v>
      </c>
      <c r="N26" s="18">
        <v>119235</v>
      </c>
    </row>
    <row r="27" spans="1:14" ht="14.25" customHeight="1">
      <c r="A27" s="23" t="s">
        <v>34</v>
      </c>
      <c r="B27" s="26">
        <f t="shared" si="7"/>
        <v>38</v>
      </c>
      <c r="C27" s="17">
        <f t="shared" si="7"/>
        <v>294315</v>
      </c>
      <c r="D27" s="18">
        <v>16</v>
      </c>
      <c r="E27" s="18">
        <v>279338</v>
      </c>
      <c r="F27" s="18">
        <v>22</v>
      </c>
      <c r="G27" s="18">
        <v>14977</v>
      </c>
      <c r="H27" s="17">
        <f t="shared" si="8"/>
        <v>133839</v>
      </c>
      <c r="I27" s="18">
        <f t="shared" si="9"/>
        <v>111231</v>
      </c>
      <c r="J27" s="18">
        <v>79052</v>
      </c>
      <c r="K27" s="18">
        <v>32179</v>
      </c>
      <c r="L27" s="18">
        <f t="shared" si="10"/>
        <v>22608</v>
      </c>
      <c r="M27" s="18">
        <v>14232</v>
      </c>
      <c r="N27" s="18">
        <v>8376</v>
      </c>
    </row>
    <row r="28" spans="1:14" ht="14.25" customHeight="1">
      <c r="A28" s="23" t="s">
        <v>35</v>
      </c>
      <c r="B28" s="26">
        <f t="shared" si="7"/>
        <v>64</v>
      </c>
      <c r="C28" s="17">
        <f t="shared" si="7"/>
        <v>1627625</v>
      </c>
      <c r="D28" s="18">
        <v>60</v>
      </c>
      <c r="E28" s="18">
        <v>1618196</v>
      </c>
      <c r="F28" s="18">
        <v>4</v>
      </c>
      <c r="G28" s="18">
        <v>9429</v>
      </c>
      <c r="H28" s="17">
        <f t="shared" si="8"/>
        <v>849112</v>
      </c>
      <c r="I28" s="18">
        <f t="shared" si="9"/>
        <v>846856</v>
      </c>
      <c r="J28" s="18">
        <v>461761</v>
      </c>
      <c r="K28" s="18">
        <v>385095</v>
      </c>
      <c r="L28" s="18">
        <f t="shared" si="10"/>
        <v>2256</v>
      </c>
      <c r="M28" s="18">
        <v>1128</v>
      </c>
      <c r="N28" s="18">
        <v>1128</v>
      </c>
    </row>
    <row r="29" spans="1:14" ht="14.25" customHeight="1">
      <c r="A29" s="23" t="s">
        <v>36</v>
      </c>
      <c r="B29" s="26">
        <f t="shared" si="7"/>
        <v>21</v>
      </c>
      <c r="C29" s="17">
        <f t="shared" si="7"/>
        <v>747391</v>
      </c>
      <c r="D29" s="18">
        <v>21</v>
      </c>
      <c r="E29" s="18">
        <v>747391</v>
      </c>
      <c r="F29" s="18" t="s">
        <v>0</v>
      </c>
      <c r="G29" s="18" t="s">
        <v>0</v>
      </c>
      <c r="H29" s="17">
        <f t="shared" si="8"/>
        <v>365632</v>
      </c>
      <c r="I29" s="18">
        <f t="shared" si="9"/>
        <v>365554</v>
      </c>
      <c r="J29" s="18">
        <v>216613</v>
      </c>
      <c r="K29" s="18">
        <v>148941</v>
      </c>
      <c r="L29" s="18">
        <f t="shared" si="10"/>
        <v>78</v>
      </c>
      <c r="M29" s="18" t="s">
        <v>0</v>
      </c>
      <c r="N29" s="18">
        <v>78</v>
      </c>
    </row>
    <row r="30" spans="1:14" ht="14.25" customHeight="1">
      <c r="A30" s="23" t="s">
        <v>37</v>
      </c>
      <c r="B30" s="26">
        <f t="shared" si="7"/>
        <v>31</v>
      </c>
      <c r="C30" s="17">
        <f t="shared" si="7"/>
        <v>1712656</v>
      </c>
      <c r="D30" s="18">
        <v>31</v>
      </c>
      <c r="E30" s="18">
        <v>1712656</v>
      </c>
      <c r="F30" s="18" t="s">
        <v>0</v>
      </c>
      <c r="G30" s="18" t="s">
        <v>0</v>
      </c>
      <c r="H30" s="17">
        <f t="shared" si="8"/>
        <v>888875</v>
      </c>
      <c r="I30" s="18">
        <f t="shared" si="9"/>
        <v>888302</v>
      </c>
      <c r="J30" s="18">
        <v>565548</v>
      </c>
      <c r="K30" s="18">
        <v>322754</v>
      </c>
      <c r="L30" s="18">
        <f t="shared" si="10"/>
        <v>573</v>
      </c>
      <c r="M30" s="18" t="s">
        <v>0</v>
      </c>
      <c r="N30" s="18">
        <v>573</v>
      </c>
    </row>
    <row r="31" spans="1:14" ht="14.25" customHeight="1">
      <c r="A31" s="23" t="s">
        <v>38</v>
      </c>
      <c r="B31" s="26">
        <f t="shared" si="7"/>
        <v>183</v>
      </c>
      <c r="C31" s="17">
        <f t="shared" si="7"/>
        <v>2074346</v>
      </c>
      <c r="D31" s="18">
        <v>183</v>
      </c>
      <c r="E31" s="18">
        <v>2074346</v>
      </c>
      <c r="F31" s="18" t="s">
        <v>0</v>
      </c>
      <c r="G31" s="18" t="s">
        <v>0</v>
      </c>
      <c r="H31" s="17">
        <f t="shared" si="8"/>
        <v>1249442</v>
      </c>
      <c r="I31" s="18">
        <f t="shared" si="9"/>
        <v>1249442</v>
      </c>
      <c r="J31" s="18">
        <v>476013</v>
      </c>
      <c r="K31" s="18">
        <v>773429</v>
      </c>
      <c r="L31" s="18" t="str">
        <f t="shared" si="10"/>
        <v>- </v>
      </c>
      <c r="M31" s="18" t="s">
        <v>0</v>
      </c>
      <c r="N31" s="18" t="s">
        <v>0</v>
      </c>
    </row>
    <row r="32" spans="1:14" ht="10.5">
      <c r="A32" s="23"/>
      <c r="B32" s="34"/>
      <c r="C32" s="15"/>
      <c r="D32" s="15"/>
      <c r="E32" s="15"/>
      <c r="F32" s="15"/>
      <c r="G32" s="15"/>
      <c r="H32" s="19"/>
      <c r="I32" s="15"/>
      <c r="J32" s="15"/>
      <c r="K32" s="15"/>
      <c r="L32" s="15"/>
      <c r="M32" s="15"/>
      <c r="N32" s="15"/>
    </row>
    <row r="33" spans="1:14" ht="10.5">
      <c r="A33" s="24"/>
      <c r="B33" s="2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4.25" customHeight="1">
      <c r="A34" s="23" t="s">
        <v>39</v>
      </c>
      <c r="B34" s="26">
        <f>IF(SUM(D34,F34)=0,"- ",SUM(D34,F34))</f>
        <v>6</v>
      </c>
      <c r="C34" s="17">
        <f>IF(SUM(E34,G34)=0,"- ",SUM(E34,G34))</f>
        <v>506</v>
      </c>
      <c r="D34" s="18" t="s">
        <v>0</v>
      </c>
      <c r="E34" s="18" t="s">
        <v>0</v>
      </c>
      <c r="F34" s="18">
        <v>6</v>
      </c>
      <c r="G34" s="18">
        <v>506</v>
      </c>
      <c r="H34" s="17">
        <f>IF(SUM(I34,L34)=0,"- ",SUM(I34,L34))</f>
        <v>1279</v>
      </c>
      <c r="I34" s="18" t="str">
        <f>IF(SUM(J34,K34)=0,"- ",SUM(J34,K34))</f>
        <v>- </v>
      </c>
      <c r="J34" s="18" t="s">
        <v>0</v>
      </c>
      <c r="K34" s="18" t="s">
        <v>0</v>
      </c>
      <c r="L34" s="18">
        <f>IF(SUM(M34,N34)=0,"- ",SUM(M34,N34))</f>
        <v>1279</v>
      </c>
      <c r="M34" s="18">
        <v>79</v>
      </c>
      <c r="N34" s="18">
        <v>1200</v>
      </c>
    </row>
    <row r="35" spans="1:14" ht="10.5">
      <c r="A35" s="23"/>
      <c r="B35" s="33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4.25" customHeight="1">
      <c r="A36" s="23" t="s">
        <v>40</v>
      </c>
      <c r="B36" s="26" t="str">
        <f>IF(SUM(D36,F36)=0,"- ",SUM(D36,F36))</f>
        <v>- </v>
      </c>
      <c r="C36" s="17" t="str">
        <f>IF(SUM(E36,G36)=0,"- ",SUM(E36,G36))</f>
        <v>- </v>
      </c>
      <c r="D36" s="18" t="s">
        <v>0</v>
      </c>
      <c r="E36" s="18" t="s">
        <v>0</v>
      </c>
      <c r="F36" s="18" t="s">
        <v>0</v>
      </c>
      <c r="G36" s="18" t="s">
        <v>0</v>
      </c>
      <c r="H36" s="17" t="str">
        <f>IF(SUM(I36,L36)=0,"- ",SUM(I36,L36))</f>
        <v>- </v>
      </c>
      <c r="I36" s="18" t="str">
        <f>IF(SUM(J36,K36)=0,"- ",SUM(J36,K36))</f>
        <v>- </v>
      </c>
      <c r="J36" s="18" t="s">
        <v>0</v>
      </c>
      <c r="K36" s="18" t="s">
        <v>0</v>
      </c>
      <c r="L36" s="18" t="str">
        <f>IF(SUM(M36,N36)=0,"- ",SUM(M36,N36))</f>
        <v>- </v>
      </c>
      <c r="M36" s="18" t="s">
        <v>0</v>
      </c>
      <c r="N36" s="18" t="s">
        <v>0</v>
      </c>
    </row>
    <row r="37" spans="1:14" ht="10.5">
      <c r="A37" s="23"/>
      <c r="B37" s="33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4.25" customHeight="1">
      <c r="A38" s="23" t="s">
        <v>41</v>
      </c>
      <c r="B38" s="26">
        <f>IF(SUM(D38,F38)=0,"- ",SUM(D38,F38))</f>
        <v>22</v>
      </c>
      <c r="C38" s="17">
        <f>IF(SUM(E38,G38)=0,"- ",SUM(E38,G38))</f>
        <v>18531</v>
      </c>
      <c r="D38" s="18">
        <v>1</v>
      </c>
      <c r="E38" s="18">
        <v>1065</v>
      </c>
      <c r="F38" s="18">
        <v>21</v>
      </c>
      <c r="G38" s="18">
        <v>17466</v>
      </c>
      <c r="H38" s="17">
        <f>IF(SUM(I38,L38)=0,"- ",SUM(I38,L38))</f>
        <v>1850</v>
      </c>
      <c r="I38" s="18" t="str">
        <f>IF(SUM(J38,K38)=0,"- ",SUM(J38,K38))</f>
        <v>- </v>
      </c>
      <c r="J38" s="18" t="s">
        <v>0</v>
      </c>
      <c r="K38" s="18" t="s">
        <v>0</v>
      </c>
      <c r="L38" s="18">
        <f>IF(SUM(M38,N38)=0,"- ",SUM(M38,N38))</f>
        <v>1850</v>
      </c>
      <c r="M38" s="18">
        <v>1025</v>
      </c>
      <c r="N38" s="18">
        <v>825</v>
      </c>
    </row>
    <row r="39" spans="1:14" ht="10.5">
      <c r="A39" s="22"/>
      <c r="B39" s="34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0.5">
      <c r="A40" s="24"/>
      <c r="B40" s="28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14.25" customHeight="1">
      <c r="A41" s="23" t="s">
        <v>42</v>
      </c>
      <c r="B41" s="26">
        <f>IF(SUM(D41,F41)=0,"- ",SUM(D41,F41))</f>
        <v>1628</v>
      </c>
      <c r="C41" s="17">
        <f>IF(SUM(E41,G41)=0,"- ",SUM(E41,G41))</f>
        <v>9868782</v>
      </c>
      <c r="D41" s="18">
        <v>195</v>
      </c>
      <c r="E41" s="18">
        <v>6267841</v>
      </c>
      <c r="F41" s="18">
        <v>1433</v>
      </c>
      <c r="G41" s="18">
        <v>3600941</v>
      </c>
      <c r="H41" s="17">
        <f>IF(SUM(I41,L41)=0,"- ",SUM(I41,L41))</f>
        <v>8398217</v>
      </c>
      <c r="I41" s="18">
        <f>IF(SUM(J41,K41)=0,"- ",SUM(J41,K41))</f>
        <v>4866163</v>
      </c>
      <c r="J41" s="18">
        <v>1070471</v>
      </c>
      <c r="K41" s="18">
        <v>3795692</v>
      </c>
      <c r="L41" s="18">
        <f>IF(SUM(M41,N41)=0,"- ",SUM(M41,N41))</f>
        <v>3532054</v>
      </c>
      <c r="M41" s="18">
        <v>1743430</v>
      </c>
      <c r="N41" s="18">
        <v>1788624</v>
      </c>
    </row>
    <row r="42" spans="1:14" ht="10.5">
      <c r="A42" s="22"/>
      <c r="B42" s="35"/>
      <c r="C42" s="19"/>
      <c r="D42" s="20"/>
      <c r="E42" s="20"/>
      <c r="F42" s="20"/>
      <c r="G42" s="20"/>
      <c r="H42" s="19"/>
      <c r="I42" s="20"/>
      <c r="J42" s="20"/>
      <c r="K42" s="20"/>
      <c r="L42" s="20"/>
      <c r="M42" s="20"/>
      <c r="N42" s="20"/>
    </row>
    <row r="43" spans="1:14" ht="12" customHeight="1">
      <c r="A43" s="44"/>
      <c r="B43" s="44"/>
      <c r="C43" s="44"/>
      <c r="D43" s="31"/>
      <c r="E43" s="5"/>
      <c r="N43" s="37"/>
    </row>
    <row r="44" spans="1:5" ht="10.5" customHeight="1">
      <c r="A44" s="30"/>
      <c r="B44" s="30"/>
      <c r="C44" s="30"/>
      <c r="D44" s="30"/>
      <c r="E44" s="8"/>
    </row>
  </sheetData>
  <sheetProtection/>
  <mergeCells count="10">
    <mergeCell ref="B3:C3"/>
    <mergeCell ref="A1:N1"/>
    <mergeCell ref="A43:C43"/>
    <mergeCell ref="L2:N2"/>
    <mergeCell ref="L3:N3"/>
    <mergeCell ref="H3:H4"/>
    <mergeCell ref="I3:K3"/>
    <mergeCell ref="D3:E3"/>
    <mergeCell ref="F3:G3"/>
    <mergeCell ref="A3:A4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9 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16.25390625" style="25" bestFit="1" customWidth="1"/>
    <col min="2" max="2" width="6.125" style="2" customWidth="1"/>
    <col min="3" max="3" width="10.625" style="3" customWidth="1"/>
    <col min="4" max="4" width="6.125" style="3" customWidth="1"/>
    <col min="5" max="5" width="10.625" style="3" customWidth="1"/>
    <col min="6" max="6" width="6.125" style="3" customWidth="1"/>
    <col min="7" max="7" width="10.625" style="3" customWidth="1"/>
    <col min="8" max="8" width="10.25390625" style="3" customWidth="1"/>
    <col min="9" max="14" width="9.625" style="3" customWidth="1"/>
    <col min="15" max="16384" width="9.00390625" style="4" customWidth="1"/>
  </cols>
  <sheetData>
    <row r="1" spans="1:14" s="1" customFormat="1" ht="18.75">
      <c r="A1" s="43" t="s">
        <v>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8" customHeight="1">
      <c r="A2" s="36" t="s">
        <v>52</v>
      </c>
      <c r="B2" s="9"/>
      <c r="C2" s="11"/>
      <c r="L2" s="45" t="s">
        <v>4</v>
      </c>
      <c r="M2" s="45"/>
      <c r="N2" s="45"/>
    </row>
    <row r="3" spans="1:14" ht="11.25" customHeight="1">
      <c r="A3" s="50" t="s">
        <v>2</v>
      </c>
      <c r="B3" s="41" t="s">
        <v>5</v>
      </c>
      <c r="C3" s="42"/>
      <c r="D3" s="41" t="s">
        <v>6</v>
      </c>
      <c r="E3" s="47"/>
      <c r="F3" s="41" t="s">
        <v>7</v>
      </c>
      <c r="G3" s="47"/>
      <c r="H3" s="48" t="s">
        <v>8</v>
      </c>
      <c r="I3" s="41" t="s">
        <v>9</v>
      </c>
      <c r="J3" s="46"/>
      <c r="K3" s="47"/>
      <c r="L3" s="41" t="s">
        <v>10</v>
      </c>
      <c r="M3" s="46"/>
      <c r="N3" s="47"/>
    </row>
    <row r="4" spans="1:14" s="7" customFormat="1" ht="11.25" customHeight="1">
      <c r="A4" s="51"/>
      <c r="B4" s="29" t="s">
        <v>11</v>
      </c>
      <c r="C4" s="10" t="s">
        <v>12</v>
      </c>
      <c r="D4" s="6" t="s">
        <v>11</v>
      </c>
      <c r="E4" s="6" t="s">
        <v>12</v>
      </c>
      <c r="F4" s="6" t="s">
        <v>11</v>
      </c>
      <c r="G4" s="6" t="s">
        <v>12</v>
      </c>
      <c r="H4" s="49"/>
      <c r="I4" s="6" t="s">
        <v>13</v>
      </c>
      <c r="J4" s="6" t="s">
        <v>14</v>
      </c>
      <c r="K4" s="6" t="s">
        <v>15</v>
      </c>
      <c r="L4" s="6" t="s">
        <v>13</v>
      </c>
      <c r="M4" s="6" t="s">
        <v>16</v>
      </c>
      <c r="N4" s="6" t="s">
        <v>17</v>
      </c>
    </row>
    <row r="5" spans="1:14" s="7" customFormat="1" ht="10.5">
      <c r="A5" s="21"/>
      <c r="B5" s="32"/>
      <c r="C5" s="12"/>
      <c r="D5" s="12"/>
      <c r="E5" s="12"/>
      <c r="F5" s="12"/>
      <c r="G5" s="12"/>
      <c r="H5" s="13"/>
      <c r="I5" s="12"/>
      <c r="J5" s="12"/>
      <c r="K5" s="12"/>
      <c r="L5" s="12"/>
      <c r="M5" s="12"/>
      <c r="N5" s="12"/>
    </row>
    <row r="6" spans="1:14" ht="15" customHeight="1">
      <c r="A6" s="22" t="s">
        <v>1</v>
      </c>
      <c r="B6" s="27">
        <f aca="true" t="shared" si="0" ref="B6:N6">IF(SUM(B8,B34,B36,B38,B41)=0,"- ",SUM(B8,B34,B36,B38,B41))</f>
        <v>3128</v>
      </c>
      <c r="C6" s="14">
        <f t="shared" si="0"/>
        <v>21661417</v>
      </c>
      <c r="D6" s="14">
        <f t="shared" si="0"/>
        <v>694</v>
      </c>
      <c r="E6" s="14">
        <f t="shared" si="0"/>
        <v>16847272</v>
      </c>
      <c r="F6" s="14">
        <f t="shared" si="0"/>
        <v>2434</v>
      </c>
      <c r="G6" s="14">
        <f t="shared" si="0"/>
        <v>4814145</v>
      </c>
      <c r="H6" s="14">
        <f t="shared" si="0"/>
        <v>13575494</v>
      </c>
      <c r="I6" s="14">
        <f t="shared" si="0"/>
        <v>9130165</v>
      </c>
      <c r="J6" s="14">
        <f t="shared" si="0"/>
        <v>3904944</v>
      </c>
      <c r="K6" s="14">
        <f t="shared" si="0"/>
        <v>5225221</v>
      </c>
      <c r="L6" s="14">
        <f t="shared" si="0"/>
        <v>4445329</v>
      </c>
      <c r="M6" s="14">
        <f t="shared" si="0"/>
        <v>2166049</v>
      </c>
      <c r="N6" s="14">
        <f t="shared" si="0"/>
        <v>2279280</v>
      </c>
    </row>
    <row r="7" spans="1:14" ht="10.5">
      <c r="A7" s="23"/>
      <c r="B7" s="28"/>
      <c r="C7" s="15"/>
      <c r="D7" s="15"/>
      <c r="E7" s="15"/>
      <c r="F7" s="15"/>
      <c r="G7" s="15"/>
      <c r="H7" s="16"/>
      <c r="I7" s="15"/>
      <c r="J7" s="15"/>
      <c r="K7" s="15"/>
      <c r="L7" s="15"/>
      <c r="M7" s="15"/>
      <c r="N7" s="15"/>
    </row>
    <row r="8" spans="1:14" ht="15" customHeight="1">
      <c r="A8" s="23" t="s">
        <v>18</v>
      </c>
      <c r="B8" s="26">
        <f>IF(SUM(D8,F8)=0,"- ",SUM(D8,F8))</f>
        <v>1362</v>
      </c>
      <c r="C8" s="17">
        <f>IF(SUM(E8,G8)=0,"- ",SUM(E8,G8))</f>
        <v>11809836</v>
      </c>
      <c r="D8" s="17">
        <f aca="true" t="shared" si="1" ref="D8:N8">IF(SUM(D10:D20,D21:D24,D26:D31)=0,"- ",SUM(D10:D20,D21:D24,D26:D31))</f>
        <v>498</v>
      </c>
      <c r="E8" s="17">
        <f t="shared" si="1"/>
        <v>10854350</v>
      </c>
      <c r="F8" s="17">
        <f t="shared" si="1"/>
        <v>864</v>
      </c>
      <c r="G8" s="17">
        <f t="shared" si="1"/>
        <v>955486</v>
      </c>
      <c r="H8" s="17">
        <f t="shared" si="1"/>
        <v>5481352</v>
      </c>
      <c r="I8" s="17">
        <f t="shared" si="1"/>
        <v>4768556</v>
      </c>
      <c r="J8" s="17">
        <f t="shared" si="1"/>
        <v>2609181</v>
      </c>
      <c r="K8" s="17">
        <f t="shared" si="1"/>
        <v>2159375</v>
      </c>
      <c r="L8" s="17">
        <f t="shared" si="1"/>
        <v>712796</v>
      </c>
      <c r="M8" s="17">
        <f t="shared" si="1"/>
        <v>321271</v>
      </c>
      <c r="N8" s="17">
        <f t="shared" si="1"/>
        <v>391525</v>
      </c>
    </row>
    <row r="9" spans="1:14" ht="10.5">
      <c r="A9" s="23"/>
      <c r="B9" s="33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4.25" customHeight="1">
      <c r="A10" s="23" t="s">
        <v>19</v>
      </c>
      <c r="B10" s="26">
        <f aca="true" t="shared" si="2" ref="B10:B24">IF(SUM(D10,F10)=0,"- ",SUM(D10,F10))</f>
        <v>12</v>
      </c>
      <c r="C10" s="17">
        <f aca="true" t="shared" si="3" ref="C10:C24">IF(SUM(E10,G10)=0,"- ",SUM(E10,G10))</f>
        <v>253437</v>
      </c>
      <c r="D10" s="18">
        <v>5</v>
      </c>
      <c r="E10" s="18">
        <v>200070</v>
      </c>
      <c r="F10" s="18">
        <v>7</v>
      </c>
      <c r="G10" s="18">
        <v>53367</v>
      </c>
      <c r="H10" s="17">
        <f aca="true" t="shared" si="4" ref="H10:H24">IF(SUM(I10,L10)=0,"- ",SUM(I10,L10))</f>
        <v>712</v>
      </c>
      <c r="I10" s="18" t="str">
        <f aca="true" t="shared" si="5" ref="I10:I24">IF(SUM(J10,K10)=0,"- ",SUM(J10,K10))</f>
        <v>- </v>
      </c>
      <c r="J10" s="18" t="s">
        <v>0</v>
      </c>
      <c r="K10" s="18" t="s">
        <v>0</v>
      </c>
      <c r="L10" s="18">
        <f aca="true" t="shared" si="6" ref="L10:L24">IF(SUM(M10,N10)=0,"- ",SUM(M10,N10))</f>
        <v>712</v>
      </c>
      <c r="M10" s="18">
        <v>712</v>
      </c>
      <c r="N10" s="18" t="s">
        <v>0</v>
      </c>
    </row>
    <row r="11" spans="1:14" ht="14.25" customHeight="1">
      <c r="A11" s="23" t="s">
        <v>20</v>
      </c>
      <c r="B11" s="26">
        <f t="shared" si="2"/>
        <v>36</v>
      </c>
      <c r="C11" s="17">
        <f t="shared" si="3"/>
        <v>41948</v>
      </c>
      <c r="D11" s="18" t="s">
        <v>0</v>
      </c>
      <c r="E11" s="18" t="s">
        <v>0</v>
      </c>
      <c r="F11" s="18">
        <v>36</v>
      </c>
      <c r="G11" s="18">
        <v>41948</v>
      </c>
      <c r="H11" s="17">
        <f t="shared" si="4"/>
        <v>689</v>
      </c>
      <c r="I11" s="18" t="str">
        <f t="shared" si="5"/>
        <v>- </v>
      </c>
      <c r="J11" s="18" t="s">
        <v>0</v>
      </c>
      <c r="K11" s="18" t="s">
        <v>0</v>
      </c>
      <c r="L11" s="18">
        <f t="shared" si="6"/>
        <v>689</v>
      </c>
      <c r="M11" s="18">
        <v>29</v>
      </c>
      <c r="N11" s="18">
        <v>660</v>
      </c>
    </row>
    <row r="12" spans="1:14" ht="14.25" customHeight="1">
      <c r="A12" s="23" t="s">
        <v>21</v>
      </c>
      <c r="B12" s="26">
        <f t="shared" si="2"/>
        <v>70</v>
      </c>
      <c r="C12" s="17">
        <f t="shared" si="3"/>
        <v>32028</v>
      </c>
      <c r="D12" s="18" t="s">
        <v>0</v>
      </c>
      <c r="E12" s="18" t="s">
        <v>0</v>
      </c>
      <c r="F12" s="18">
        <v>70</v>
      </c>
      <c r="G12" s="18">
        <v>32028</v>
      </c>
      <c r="H12" s="17">
        <f t="shared" si="4"/>
        <v>1830</v>
      </c>
      <c r="I12" s="18" t="str">
        <f t="shared" si="5"/>
        <v>- </v>
      </c>
      <c r="J12" s="18" t="s">
        <v>0</v>
      </c>
      <c r="K12" s="18" t="s">
        <v>0</v>
      </c>
      <c r="L12" s="18">
        <f t="shared" si="6"/>
        <v>1830</v>
      </c>
      <c r="M12" s="18">
        <v>1500</v>
      </c>
      <c r="N12" s="18">
        <v>330</v>
      </c>
    </row>
    <row r="13" spans="1:14" ht="14.25" customHeight="1">
      <c r="A13" s="23" t="s">
        <v>22</v>
      </c>
      <c r="B13" s="26">
        <f t="shared" si="2"/>
        <v>40</v>
      </c>
      <c r="C13" s="17">
        <f t="shared" si="3"/>
        <v>19319</v>
      </c>
      <c r="D13" s="18" t="s">
        <v>0</v>
      </c>
      <c r="E13" s="18" t="s">
        <v>0</v>
      </c>
      <c r="F13" s="18">
        <v>40</v>
      </c>
      <c r="G13" s="18">
        <v>19319</v>
      </c>
      <c r="H13" s="17">
        <f t="shared" si="4"/>
        <v>19677</v>
      </c>
      <c r="I13" s="18" t="str">
        <f t="shared" si="5"/>
        <v>- </v>
      </c>
      <c r="J13" s="18" t="s">
        <v>0</v>
      </c>
      <c r="K13" s="18" t="s">
        <v>0</v>
      </c>
      <c r="L13" s="18">
        <f t="shared" si="6"/>
        <v>19677</v>
      </c>
      <c r="M13" s="18">
        <v>4265</v>
      </c>
      <c r="N13" s="18">
        <v>15412</v>
      </c>
    </row>
    <row r="14" spans="1:14" ht="14.25" customHeight="1">
      <c r="A14" s="23" t="s">
        <v>23</v>
      </c>
      <c r="B14" s="26">
        <f t="shared" si="2"/>
        <v>47</v>
      </c>
      <c r="C14" s="17">
        <f t="shared" si="3"/>
        <v>19694</v>
      </c>
      <c r="D14" s="18" t="s">
        <v>0</v>
      </c>
      <c r="E14" s="18" t="s">
        <v>0</v>
      </c>
      <c r="F14" s="18">
        <v>47</v>
      </c>
      <c r="G14" s="18">
        <v>19694</v>
      </c>
      <c r="H14" s="17">
        <f t="shared" si="4"/>
        <v>35158</v>
      </c>
      <c r="I14" s="18" t="str">
        <f t="shared" si="5"/>
        <v>- </v>
      </c>
      <c r="J14" s="18" t="s">
        <v>0</v>
      </c>
      <c r="K14" s="18" t="s">
        <v>0</v>
      </c>
      <c r="L14" s="18">
        <f t="shared" si="6"/>
        <v>35158</v>
      </c>
      <c r="M14" s="18">
        <v>13478</v>
      </c>
      <c r="N14" s="18">
        <v>21680</v>
      </c>
    </row>
    <row r="15" spans="1:14" ht="14.25" customHeight="1">
      <c r="A15" s="23" t="s">
        <v>24</v>
      </c>
      <c r="B15" s="26">
        <f t="shared" si="2"/>
        <v>135</v>
      </c>
      <c r="C15" s="17">
        <f t="shared" si="3"/>
        <v>48772</v>
      </c>
      <c r="D15" s="18" t="s">
        <v>0</v>
      </c>
      <c r="E15" s="18" t="s">
        <v>0</v>
      </c>
      <c r="F15" s="18">
        <v>135</v>
      </c>
      <c r="G15" s="18">
        <v>48772</v>
      </c>
      <c r="H15" s="17" t="str">
        <f t="shared" si="4"/>
        <v>- </v>
      </c>
      <c r="I15" s="18" t="str">
        <f t="shared" si="5"/>
        <v>- </v>
      </c>
      <c r="J15" s="18" t="s">
        <v>0</v>
      </c>
      <c r="K15" s="18" t="s">
        <v>0</v>
      </c>
      <c r="L15" s="18" t="str">
        <f t="shared" si="6"/>
        <v>- </v>
      </c>
      <c r="M15" s="18" t="s">
        <v>0</v>
      </c>
      <c r="N15" s="18" t="s">
        <v>0</v>
      </c>
    </row>
    <row r="16" spans="1:14" ht="14.25" customHeight="1">
      <c r="A16" s="23" t="s">
        <v>25</v>
      </c>
      <c r="B16" s="26">
        <f t="shared" si="2"/>
        <v>97</v>
      </c>
      <c r="C16" s="17">
        <f t="shared" si="3"/>
        <v>51420</v>
      </c>
      <c r="D16" s="18">
        <v>1</v>
      </c>
      <c r="E16" s="18">
        <v>1572</v>
      </c>
      <c r="F16" s="18">
        <v>96</v>
      </c>
      <c r="G16" s="18">
        <v>49848</v>
      </c>
      <c r="H16" s="17">
        <f t="shared" si="4"/>
        <v>62717</v>
      </c>
      <c r="I16" s="18">
        <f t="shared" si="5"/>
        <v>3000</v>
      </c>
      <c r="J16" s="18" t="s">
        <v>0</v>
      </c>
      <c r="K16" s="18">
        <v>3000</v>
      </c>
      <c r="L16" s="18">
        <f t="shared" si="6"/>
        <v>59717</v>
      </c>
      <c r="M16" s="18">
        <v>17555</v>
      </c>
      <c r="N16" s="18">
        <v>42162</v>
      </c>
    </row>
    <row r="17" spans="1:14" ht="14.25" customHeight="1">
      <c r="A17" s="23" t="s">
        <v>26</v>
      </c>
      <c r="B17" s="26">
        <f t="shared" si="2"/>
        <v>153</v>
      </c>
      <c r="C17" s="17">
        <f t="shared" si="3"/>
        <v>209452</v>
      </c>
      <c r="D17" s="18">
        <v>8</v>
      </c>
      <c r="E17" s="18">
        <v>32101</v>
      </c>
      <c r="F17" s="18">
        <v>145</v>
      </c>
      <c r="G17" s="18">
        <v>177351</v>
      </c>
      <c r="H17" s="17">
        <f t="shared" si="4"/>
        <v>79007</v>
      </c>
      <c r="I17" s="18">
        <f t="shared" si="5"/>
        <v>24898</v>
      </c>
      <c r="J17" s="18">
        <v>24898</v>
      </c>
      <c r="K17" s="18" t="s">
        <v>0</v>
      </c>
      <c r="L17" s="18">
        <f t="shared" si="6"/>
        <v>54109</v>
      </c>
      <c r="M17" s="18">
        <v>28598</v>
      </c>
      <c r="N17" s="18">
        <v>25511</v>
      </c>
    </row>
    <row r="18" spans="1:14" ht="14.25" customHeight="1">
      <c r="A18" s="23" t="s">
        <v>27</v>
      </c>
      <c r="B18" s="26">
        <f t="shared" si="2"/>
        <v>72</v>
      </c>
      <c r="C18" s="17">
        <f t="shared" si="3"/>
        <v>133139</v>
      </c>
      <c r="D18" s="18">
        <v>9</v>
      </c>
      <c r="E18" s="18">
        <v>90978</v>
      </c>
      <c r="F18" s="18">
        <v>63</v>
      </c>
      <c r="G18" s="18">
        <v>42161</v>
      </c>
      <c r="H18" s="17">
        <f t="shared" si="4"/>
        <v>36655</v>
      </c>
      <c r="I18" s="18">
        <f t="shared" si="5"/>
        <v>16729</v>
      </c>
      <c r="J18" s="18" t="s">
        <v>0</v>
      </c>
      <c r="K18" s="18">
        <v>16729</v>
      </c>
      <c r="L18" s="18">
        <f t="shared" si="6"/>
        <v>19926</v>
      </c>
      <c r="M18" s="18">
        <v>1786</v>
      </c>
      <c r="N18" s="18">
        <v>18140</v>
      </c>
    </row>
    <row r="19" spans="1:14" ht="14.25" customHeight="1">
      <c r="A19" s="23" t="s">
        <v>28</v>
      </c>
      <c r="B19" s="26">
        <f t="shared" si="2"/>
        <v>182</v>
      </c>
      <c r="C19" s="17">
        <f t="shared" si="3"/>
        <v>2466643</v>
      </c>
      <c r="D19" s="18">
        <v>84</v>
      </c>
      <c r="E19" s="18">
        <v>2310762</v>
      </c>
      <c r="F19" s="18">
        <v>98</v>
      </c>
      <c r="G19" s="18">
        <v>155881</v>
      </c>
      <c r="H19" s="17">
        <f t="shared" si="4"/>
        <v>580063</v>
      </c>
      <c r="I19" s="18">
        <f t="shared" si="5"/>
        <v>549558</v>
      </c>
      <c r="J19" s="18">
        <v>499365</v>
      </c>
      <c r="K19" s="18">
        <v>50193</v>
      </c>
      <c r="L19" s="18">
        <f t="shared" si="6"/>
        <v>30505</v>
      </c>
      <c r="M19" s="18">
        <v>13616</v>
      </c>
      <c r="N19" s="18">
        <v>16889</v>
      </c>
    </row>
    <row r="20" spans="1:14" ht="14.25" customHeight="1">
      <c r="A20" s="23" t="s">
        <v>29</v>
      </c>
      <c r="B20" s="26">
        <f t="shared" si="2"/>
        <v>30</v>
      </c>
      <c r="C20" s="17">
        <f t="shared" si="3"/>
        <v>13426</v>
      </c>
      <c r="D20" s="18" t="s">
        <v>0</v>
      </c>
      <c r="E20" s="18" t="s">
        <v>0</v>
      </c>
      <c r="F20" s="18">
        <v>30</v>
      </c>
      <c r="G20" s="18">
        <v>13426</v>
      </c>
      <c r="H20" s="17">
        <f t="shared" si="4"/>
        <v>30882</v>
      </c>
      <c r="I20" s="18" t="str">
        <f t="shared" si="5"/>
        <v>- </v>
      </c>
      <c r="J20" s="18" t="s">
        <v>0</v>
      </c>
      <c r="K20" s="18" t="s">
        <v>0</v>
      </c>
      <c r="L20" s="18">
        <f t="shared" si="6"/>
        <v>30882</v>
      </c>
      <c r="M20" s="18">
        <v>4692</v>
      </c>
      <c r="N20" s="18">
        <v>26190</v>
      </c>
    </row>
    <row r="21" spans="1:14" ht="14.25" customHeight="1">
      <c r="A21" s="23" t="s">
        <v>30</v>
      </c>
      <c r="B21" s="26">
        <f t="shared" si="2"/>
        <v>4</v>
      </c>
      <c r="C21" s="17">
        <f t="shared" si="3"/>
        <v>1579</v>
      </c>
      <c r="D21" s="18" t="s">
        <v>0</v>
      </c>
      <c r="E21" s="18" t="s">
        <v>0</v>
      </c>
      <c r="F21" s="18">
        <v>4</v>
      </c>
      <c r="G21" s="18">
        <v>1579</v>
      </c>
      <c r="H21" s="17">
        <f t="shared" si="4"/>
        <v>3222</v>
      </c>
      <c r="I21" s="18" t="str">
        <f t="shared" si="5"/>
        <v>- </v>
      </c>
      <c r="J21" s="18" t="s">
        <v>0</v>
      </c>
      <c r="K21" s="18" t="s">
        <v>0</v>
      </c>
      <c r="L21" s="18">
        <f t="shared" si="6"/>
        <v>3222</v>
      </c>
      <c r="M21" s="18">
        <v>1528</v>
      </c>
      <c r="N21" s="18">
        <v>1694</v>
      </c>
    </row>
    <row r="22" spans="1:14" ht="14.25" customHeight="1">
      <c r="A22" s="23" t="s">
        <v>31</v>
      </c>
      <c r="B22" s="26">
        <f t="shared" si="2"/>
        <v>42</v>
      </c>
      <c r="C22" s="17">
        <f t="shared" si="3"/>
        <v>662410</v>
      </c>
      <c r="D22" s="18">
        <v>20</v>
      </c>
      <c r="E22" s="18">
        <v>654210</v>
      </c>
      <c r="F22" s="18">
        <v>22</v>
      </c>
      <c r="G22" s="18">
        <v>8200</v>
      </c>
      <c r="H22" s="17">
        <f t="shared" si="4"/>
        <v>162479</v>
      </c>
      <c r="I22" s="18">
        <f t="shared" si="5"/>
        <v>134045</v>
      </c>
      <c r="J22" s="18">
        <v>116525</v>
      </c>
      <c r="K22" s="18">
        <v>17520</v>
      </c>
      <c r="L22" s="18">
        <f t="shared" si="6"/>
        <v>28434</v>
      </c>
      <c r="M22" s="18">
        <v>7245</v>
      </c>
      <c r="N22" s="18">
        <v>21189</v>
      </c>
    </row>
    <row r="23" spans="1:14" ht="14.25" customHeight="1">
      <c r="A23" s="23" t="s">
        <v>32</v>
      </c>
      <c r="B23" s="26">
        <f t="shared" si="2"/>
        <v>20</v>
      </c>
      <c r="C23" s="17">
        <f t="shared" si="3"/>
        <v>172439</v>
      </c>
      <c r="D23" s="18">
        <v>9</v>
      </c>
      <c r="E23" s="18">
        <v>160514</v>
      </c>
      <c r="F23" s="18">
        <v>11</v>
      </c>
      <c r="G23" s="18">
        <v>11925</v>
      </c>
      <c r="H23" s="17">
        <f t="shared" si="4"/>
        <v>33572</v>
      </c>
      <c r="I23" s="18">
        <f t="shared" si="5"/>
        <v>28672</v>
      </c>
      <c r="J23" s="18">
        <v>5</v>
      </c>
      <c r="K23" s="18">
        <v>28667</v>
      </c>
      <c r="L23" s="18">
        <f t="shared" si="6"/>
        <v>4900</v>
      </c>
      <c r="M23" s="18" t="s">
        <v>0</v>
      </c>
      <c r="N23" s="18">
        <v>4900</v>
      </c>
    </row>
    <row r="24" spans="1:14" ht="14.25" customHeight="1">
      <c r="A24" s="23"/>
      <c r="B24" s="38" t="str">
        <f t="shared" si="2"/>
        <v>- </v>
      </c>
      <c r="C24" s="39" t="str">
        <f t="shared" si="3"/>
        <v>- </v>
      </c>
      <c r="D24" s="40" t="s">
        <v>0</v>
      </c>
      <c r="E24" s="40" t="s">
        <v>0</v>
      </c>
      <c r="F24" s="40" t="s">
        <v>0</v>
      </c>
      <c r="G24" s="40" t="s">
        <v>0</v>
      </c>
      <c r="H24" s="39" t="str">
        <f t="shared" si="4"/>
        <v>- </v>
      </c>
      <c r="I24" s="40" t="str">
        <f t="shared" si="5"/>
        <v>- </v>
      </c>
      <c r="J24" s="40" t="s">
        <v>0</v>
      </c>
      <c r="K24" s="40" t="s">
        <v>0</v>
      </c>
      <c r="L24" s="40" t="str">
        <f t="shared" si="6"/>
        <v>- </v>
      </c>
      <c r="M24" s="40" t="s">
        <v>0</v>
      </c>
      <c r="N24" s="40" t="s">
        <v>0</v>
      </c>
    </row>
    <row r="25" spans="1:14" ht="10.5">
      <c r="A25" s="23"/>
      <c r="B25" s="26"/>
      <c r="C25" s="17"/>
      <c r="D25" s="18"/>
      <c r="E25" s="18"/>
      <c r="F25" s="18"/>
      <c r="G25" s="18"/>
      <c r="H25" s="17"/>
      <c r="I25" s="18"/>
      <c r="J25" s="18"/>
      <c r="K25" s="18"/>
      <c r="L25" s="18"/>
      <c r="M25" s="18"/>
      <c r="N25" s="18"/>
    </row>
    <row r="26" spans="1:14" ht="14.25" customHeight="1">
      <c r="A26" s="23" t="s">
        <v>33</v>
      </c>
      <c r="B26" s="26">
        <f aca="true" t="shared" si="7" ref="B26:C31">IF(SUM(D26,F26)=0,"- ",SUM(D26,F26))</f>
        <v>19</v>
      </c>
      <c r="C26" s="17">
        <f t="shared" si="7"/>
        <v>252783</v>
      </c>
      <c r="D26" s="18" t="s">
        <v>0</v>
      </c>
      <c r="E26" s="18" t="s">
        <v>0</v>
      </c>
      <c r="F26" s="18">
        <v>19</v>
      </c>
      <c r="G26" s="18">
        <v>252783</v>
      </c>
      <c r="H26" s="17">
        <f aca="true" t="shared" si="8" ref="H26:H31">IF(SUM(I26,L26)=0,"- ",SUM(I26,L26))</f>
        <v>383905</v>
      </c>
      <c r="I26" s="18" t="str">
        <f aca="true" t="shared" si="9" ref="I26:I31">IF(SUM(J26,K26)=0,"- ",SUM(J26,K26))</f>
        <v>- </v>
      </c>
      <c r="J26" s="18" t="s">
        <v>0</v>
      </c>
      <c r="K26" s="18" t="s">
        <v>0</v>
      </c>
      <c r="L26" s="18">
        <f aca="true" t="shared" si="10" ref="L26:L31">IF(SUM(M26,N26)=0,"- ",SUM(M26,N26))</f>
        <v>383905</v>
      </c>
      <c r="M26" s="18">
        <v>202395</v>
      </c>
      <c r="N26" s="18">
        <v>181510</v>
      </c>
    </row>
    <row r="27" spans="1:14" ht="14.25" customHeight="1">
      <c r="A27" s="23" t="s">
        <v>34</v>
      </c>
      <c r="B27" s="26">
        <f t="shared" si="7"/>
        <v>57</v>
      </c>
      <c r="C27" s="17">
        <f t="shared" si="7"/>
        <v>489679</v>
      </c>
      <c r="D27" s="18">
        <v>20</v>
      </c>
      <c r="E27" s="18">
        <v>465469</v>
      </c>
      <c r="F27" s="18">
        <v>37</v>
      </c>
      <c r="G27" s="18">
        <v>24210</v>
      </c>
      <c r="H27" s="17">
        <f t="shared" si="8"/>
        <v>239868</v>
      </c>
      <c r="I27" s="18">
        <f t="shared" si="9"/>
        <v>204545</v>
      </c>
      <c r="J27" s="18">
        <v>129278</v>
      </c>
      <c r="K27" s="18">
        <v>75267</v>
      </c>
      <c r="L27" s="18">
        <f t="shared" si="10"/>
        <v>35323</v>
      </c>
      <c r="M27" s="18">
        <v>21288</v>
      </c>
      <c r="N27" s="18">
        <v>14035</v>
      </c>
    </row>
    <row r="28" spans="1:14" ht="14.25" customHeight="1">
      <c r="A28" s="23" t="s">
        <v>35</v>
      </c>
      <c r="B28" s="26">
        <f t="shared" si="7"/>
        <v>71</v>
      </c>
      <c r="C28" s="17">
        <f t="shared" si="7"/>
        <v>1811936</v>
      </c>
      <c r="D28" s="18">
        <v>67</v>
      </c>
      <c r="E28" s="18">
        <v>1808942</v>
      </c>
      <c r="F28" s="18">
        <v>4</v>
      </c>
      <c r="G28" s="18">
        <v>2994</v>
      </c>
      <c r="H28" s="17">
        <f t="shared" si="8"/>
        <v>939458</v>
      </c>
      <c r="I28" s="18">
        <f t="shared" si="9"/>
        <v>936152</v>
      </c>
      <c r="J28" s="18">
        <v>462716</v>
      </c>
      <c r="K28" s="18">
        <v>473436</v>
      </c>
      <c r="L28" s="18">
        <f t="shared" si="10"/>
        <v>3306</v>
      </c>
      <c r="M28" s="18">
        <v>2369</v>
      </c>
      <c r="N28" s="18">
        <v>937</v>
      </c>
    </row>
    <row r="29" spans="1:14" ht="14.25" customHeight="1">
      <c r="A29" s="23" t="s">
        <v>36</v>
      </c>
      <c r="B29" s="26">
        <f t="shared" si="7"/>
        <v>28</v>
      </c>
      <c r="C29" s="17">
        <f t="shared" si="7"/>
        <v>845154</v>
      </c>
      <c r="D29" s="18">
        <v>28</v>
      </c>
      <c r="E29" s="18">
        <v>845154</v>
      </c>
      <c r="F29" s="18" t="s">
        <v>0</v>
      </c>
      <c r="G29" s="18" t="s">
        <v>0</v>
      </c>
      <c r="H29" s="17">
        <f t="shared" si="8"/>
        <v>393313</v>
      </c>
      <c r="I29" s="18">
        <f t="shared" si="9"/>
        <v>393313</v>
      </c>
      <c r="J29" s="18">
        <v>229788</v>
      </c>
      <c r="K29" s="18">
        <v>163525</v>
      </c>
      <c r="L29" s="18" t="str">
        <f t="shared" si="10"/>
        <v>- </v>
      </c>
      <c r="M29" s="18" t="s">
        <v>0</v>
      </c>
      <c r="N29" s="18" t="s">
        <v>0</v>
      </c>
    </row>
    <row r="30" spans="1:14" ht="14.25" customHeight="1">
      <c r="A30" s="23" t="s">
        <v>37</v>
      </c>
      <c r="B30" s="26">
        <f t="shared" si="7"/>
        <v>33</v>
      </c>
      <c r="C30" s="17">
        <f t="shared" si="7"/>
        <v>1873433</v>
      </c>
      <c r="D30" s="18">
        <v>33</v>
      </c>
      <c r="E30" s="18">
        <v>1873433</v>
      </c>
      <c r="F30" s="18" t="s">
        <v>0</v>
      </c>
      <c r="G30" s="18" t="s">
        <v>0</v>
      </c>
      <c r="H30" s="17">
        <f t="shared" si="8"/>
        <v>888102</v>
      </c>
      <c r="I30" s="18">
        <f t="shared" si="9"/>
        <v>887816</v>
      </c>
      <c r="J30" s="18">
        <v>614720</v>
      </c>
      <c r="K30" s="18">
        <v>273096</v>
      </c>
      <c r="L30" s="18">
        <f t="shared" si="10"/>
        <v>286</v>
      </c>
      <c r="M30" s="18" t="s">
        <v>0</v>
      </c>
      <c r="N30" s="18">
        <v>286</v>
      </c>
    </row>
    <row r="31" spans="1:14" ht="14.25" customHeight="1">
      <c r="A31" s="23" t="s">
        <v>38</v>
      </c>
      <c r="B31" s="26">
        <f t="shared" si="7"/>
        <v>214</v>
      </c>
      <c r="C31" s="17">
        <f t="shared" si="7"/>
        <v>2411145</v>
      </c>
      <c r="D31" s="18">
        <v>214</v>
      </c>
      <c r="E31" s="18">
        <v>2411145</v>
      </c>
      <c r="F31" s="18" t="s">
        <v>0</v>
      </c>
      <c r="G31" s="18" t="s">
        <v>0</v>
      </c>
      <c r="H31" s="17">
        <f t="shared" si="8"/>
        <v>1590043</v>
      </c>
      <c r="I31" s="18">
        <f t="shared" si="9"/>
        <v>1589828</v>
      </c>
      <c r="J31" s="18">
        <v>531886</v>
      </c>
      <c r="K31" s="18">
        <v>1057942</v>
      </c>
      <c r="L31" s="18">
        <f t="shared" si="10"/>
        <v>215</v>
      </c>
      <c r="M31" s="18">
        <v>215</v>
      </c>
      <c r="N31" s="18" t="s">
        <v>0</v>
      </c>
    </row>
    <row r="32" spans="1:14" ht="10.5">
      <c r="A32" s="23"/>
      <c r="B32" s="34"/>
      <c r="C32" s="15"/>
      <c r="D32" s="15"/>
      <c r="E32" s="15"/>
      <c r="F32" s="15"/>
      <c r="G32" s="15"/>
      <c r="H32" s="19"/>
      <c r="I32" s="15"/>
      <c r="J32" s="15"/>
      <c r="K32" s="15"/>
      <c r="L32" s="15"/>
      <c r="M32" s="15"/>
      <c r="N32" s="15"/>
    </row>
    <row r="33" spans="1:14" ht="10.5">
      <c r="A33" s="24"/>
      <c r="B33" s="2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4.25" customHeight="1">
      <c r="A34" s="23" t="s">
        <v>39</v>
      </c>
      <c r="B34" s="26">
        <f>IF(SUM(D34,F34)=0,"- ",SUM(D34,F34))</f>
        <v>19</v>
      </c>
      <c r="C34" s="17">
        <f>IF(SUM(E34,G34)=0,"- ",SUM(E34,G34))</f>
        <v>1881</v>
      </c>
      <c r="D34" s="18" t="s">
        <v>0</v>
      </c>
      <c r="E34" s="18" t="s">
        <v>0</v>
      </c>
      <c r="F34" s="18">
        <v>19</v>
      </c>
      <c r="G34" s="18">
        <v>1881</v>
      </c>
      <c r="H34" s="17">
        <f>IF(SUM(I34,L34)=0,"- ",SUM(I34,L34))</f>
        <v>4320</v>
      </c>
      <c r="I34" s="18" t="str">
        <f>IF(SUM(J34,K34)=0,"- ",SUM(J34,K34))</f>
        <v>- </v>
      </c>
      <c r="J34" s="18" t="s">
        <v>0</v>
      </c>
      <c r="K34" s="18" t="s">
        <v>0</v>
      </c>
      <c r="L34" s="18">
        <f>IF(SUM(M34,N34)=0,"- ",SUM(M34,N34))</f>
        <v>4320</v>
      </c>
      <c r="M34" s="18" t="s">
        <v>0</v>
      </c>
      <c r="N34" s="18">
        <v>4320</v>
      </c>
    </row>
    <row r="35" spans="1:14" ht="10.5">
      <c r="A35" s="23"/>
      <c r="B35" s="33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4.25" customHeight="1">
      <c r="A36" s="23" t="s">
        <v>40</v>
      </c>
      <c r="B36" s="26" t="str">
        <f>IF(SUM(D36,F36)=0,"- ",SUM(D36,F36))</f>
        <v>- </v>
      </c>
      <c r="C36" s="17" t="str">
        <f>IF(SUM(E36,G36)=0,"- ",SUM(E36,G36))</f>
        <v>- </v>
      </c>
      <c r="D36" s="18" t="s">
        <v>0</v>
      </c>
      <c r="E36" s="18" t="s">
        <v>0</v>
      </c>
      <c r="F36" s="18" t="s">
        <v>0</v>
      </c>
      <c r="G36" s="18" t="s">
        <v>0</v>
      </c>
      <c r="H36" s="17" t="str">
        <f>IF(SUM(I36,L36)=0,"- ",SUM(I36,L36))</f>
        <v>- </v>
      </c>
      <c r="I36" s="18" t="str">
        <f>IF(SUM(J36,K36)=0,"- ",SUM(J36,K36))</f>
        <v>- </v>
      </c>
      <c r="J36" s="18" t="s">
        <v>0</v>
      </c>
      <c r="K36" s="18" t="s">
        <v>0</v>
      </c>
      <c r="L36" s="18" t="str">
        <f>IF(SUM(M36,N36)=0,"- ",SUM(M36,N36))</f>
        <v>- </v>
      </c>
      <c r="M36" s="18" t="s">
        <v>0</v>
      </c>
      <c r="N36" s="18" t="s">
        <v>0</v>
      </c>
    </row>
    <row r="37" spans="1:14" ht="10.5">
      <c r="A37" s="23"/>
      <c r="B37" s="33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4.25" customHeight="1">
      <c r="A38" s="23" t="s">
        <v>41</v>
      </c>
      <c r="B38" s="26">
        <f>IF(SUM(D38,F38)=0,"- ",SUM(D38,F38))</f>
        <v>21</v>
      </c>
      <c r="C38" s="17">
        <f>IF(SUM(E38,G38)=0,"- ",SUM(E38,G38))</f>
        <v>16580</v>
      </c>
      <c r="D38" s="18" t="s">
        <v>0</v>
      </c>
      <c r="E38" s="18" t="s">
        <v>0</v>
      </c>
      <c r="F38" s="18">
        <v>21</v>
      </c>
      <c r="G38" s="18">
        <v>16580</v>
      </c>
      <c r="H38" s="17">
        <f>IF(SUM(I38,L38)=0,"- ",SUM(I38,L38))</f>
        <v>4218</v>
      </c>
      <c r="I38" s="18" t="str">
        <f>IF(SUM(J38,K38)=0,"- ",SUM(J38,K38))</f>
        <v>- </v>
      </c>
      <c r="J38" s="18" t="s">
        <v>0</v>
      </c>
      <c r="K38" s="18" t="s">
        <v>0</v>
      </c>
      <c r="L38" s="18">
        <f>IF(SUM(M38,N38)=0,"- ",SUM(M38,N38))</f>
        <v>4218</v>
      </c>
      <c r="M38" s="18">
        <v>2209</v>
      </c>
      <c r="N38" s="18">
        <v>2009</v>
      </c>
    </row>
    <row r="39" spans="1:14" ht="10.5">
      <c r="A39" s="22"/>
      <c r="B39" s="34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0.5">
      <c r="A40" s="24"/>
      <c r="B40" s="28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14.25" customHeight="1">
      <c r="A41" s="23" t="s">
        <v>42</v>
      </c>
      <c r="B41" s="26">
        <f>IF(SUM(D41,F41)=0,"- ",SUM(D41,F41))</f>
        <v>1726</v>
      </c>
      <c r="C41" s="17">
        <f>IF(SUM(E41,G41)=0,"- ",SUM(E41,G41))</f>
        <v>9833120</v>
      </c>
      <c r="D41" s="18">
        <v>196</v>
      </c>
      <c r="E41" s="18">
        <v>5992922</v>
      </c>
      <c r="F41" s="18">
        <v>1530</v>
      </c>
      <c r="G41" s="18">
        <v>3840198</v>
      </c>
      <c r="H41" s="17">
        <f>IF(SUM(I41,L41)=0,"- ",SUM(I41,L41))</f>
        <v>8085604</v>
      </c>
      <c r="I41" s="18">
        <f>IF(SUM(J41,K41)=0,"- ",SUM(J41,K41))</f>
        <v>4361609</v>
      </c>
      <c r="J41" s="18">
        <v>1295763</v>
      </c>
      <c r="K41" s="18">
        <v>3065846</v>
      </c>
      <c r="L41" s="18">
        <f>IF(SUM(M41,N41)=0,"- ",SUM(M41,N41))</f>
        <v>3723995</v>
      </c>
      <c r="M41" s="18">
        <v>1842569</v>
      </c>
      <c r="N41" s="18">
        <v>1881426</v>
      </c>
    </row>
    <row r="42" spans="1:14" ht="10.5">
      <c r="A42" s="22"/>
      <c r="B42" s="35"/>
      <c r="C42" s="19"/>
      <c r="D42" s="20"/>
      <c r="E42" s="20"/>
      <c r="F42" s="20"/>
      <c r="G42" s="20"/>
      <c r="H42" s="19"/>
      <c r="I42" s="20"/>
      <c r="J42" s="20"/>
      <c r="K42" s="20"/>
      <c r="L42" s="20"/>
      <c r="M42" s="20"/>
      <c r="N42" s="20"/>
    </row>
    <row r="43" spans="1:14" ht="12" customHeight="1">
      <c r="A43" s="44"/>
      <c r="B43" s="44"/>
      <c r="C43" s="44"/>
      <c r="D43" s="31"/>
      <c r="E43" s="5"/>
      <c r="N43" s="37"/>
    </row>
    <row r="44" spans="1:5" ht="10.5" customHeight="1">
      <c r="A44" s="30"/>
      <c r="B44" s="30"/>
      <c r="C44" s="30"/>
      <c r="D44" s="30"/>
      <c r="E44" s="8"/>
    </row>
  </sheetData>
  <sheetProtection/>
  <mergeCells count="10">
    <mergeCell ref="B3:C3"/>
    <mergeCell ref="A1:N1"/>
    <mergeCell ref="A43:C43"/>
    <mergeCell ref="L2:N2"/>
    <mergeCell ref="L3:N3"/>
    <mergeCell ref="H3:H4"/>
    <mergeCell ref="I3:K3"/>
    <mergeCell ref="D3:E3"/>
    <mergeCell ref="F3:G3"/>
    <mergeCell ref="A3:A4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9 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16.25390625" style="25" bestFit="1" customWidth="1"/>
    <col min="2" max="2" width="6.125" style="2" customWidth="1"/>
    <col min="3" max="3" width="10.625" style="3" customWidth="1"/>
    <col min="4" max="4" width="6.125" style="3" customWidth="1"/>
    <col min="5" max="5" width="10.625" style="3" customWidth="1"/>
    <col min="6" max="6" width="6.125" style="3" customWidth="1"/>
    <col min="7" max="7" width="10.625" style="3" customWidth="1"/>
    <col min="8" max="8" width="10.25390625" style="3" customWidth="1"/>
    <col min="9" max="14" width="9.625" style="3" customWidth="1"/>
    <col min="15" max="16384" width="9.00390625" style="4" customWidth="1"/>
  </cols>
  <sheetData>
    <row r="1" spans="1:14" s="1" customFormat="1" ht="18.75">
      <c r="A1" s="43" t="s">
        <v>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8" customHeight="1">
      <c r="A2" s="36" t="s">
        <v>51</v>
      </c>
      <c r="B2" s="9"/>
      <c r="C2" s="11"/>
      <c r="L2" s="45" t="s">
        <v>4</v>
      </c>
      <c r="M2" s="45"/>
      <c r="N2" s="45"/>
    </row>
    <row r="3" spans="1:14" ht="11.25" customHeight="1">
      <c r="A3" s="50" t="s">
        <v>2</v>
      </c>
      <c r="B3" s="41" t="s">
        <v>5</v>
      </c>
      <c r="C3" s="42"/>
      <c r="D3" s="41" t="s">
        <v>6</v>
      </c>
      <c r="E3" s="47"/>
      <c r="F3" s="41" t="s">
        <v>7</v>
      </c>
      <c r="G3" s="47"/>
      <c r="H3" s="48" t="s">
        <v>8</v>
      </c>
      <c r="I3" s="41" t="s">
        <v>9</v>
      </c>
      <c r="J3" s="46"/>
      <c r="K3" s="47"/>
      <c r="L3" s="41" t="s">
        <v>10</v>
      </c>
      <c r="M3" s="46"/>
      <c r="N3" s="47"/>
    </row>
    <row r="4" spans="1:14" s="7" customFormat="1" ht="11.25" customHeight="1">
      <c r="A4" s="51"/>
      <c r="B4" s="29" t="s">
        <v>11</v>
      </c>
      <c r="C4" s="10" t="s">
        <v>12</v>
      </c>
      <c r="D4" s="6" t="s">
        <v>11</v>
      </c>
      <c r="E4" s="6" t="s">
        <v>12</v>
      </c>
      <c r="F4" s="6" t="s">
        <v>11</v>
      </c>
      <c r="G4" s="6" t="s">
        <v>12</v>
      </c>
      <c r="H4" s="49"/>
      <c r="I4" s="6" t="s">
        <v>13</v>
      </c>
      <c r="J4" s="6" t="s">
        <v>14</v>
      </c>
      <c r="K4" s="6" t="s">
        <v>15</v>
      </c>
      <c r="L4" s="6" t="s">
        <v>13</v>
      </c>
      <c r="M4" s="6" t="s">
        <v>16</v>
      </c>
      <c r="N4" s="6" t="s">
        <v>17</v>
      </c>
    </row>
    <row r="5" spans="1:14" s="7" customFormat="1" ht="10.5">
      <c r="A5" s="21"/>
      <c r="B5" s="32"/>
      <c r="C5" s="12"/>
      <c r="D5" s="12"/>
      <c r="E5" s="12"/>
      <c r="F5" s="12"/>
      <c r="G5" s="12"/>
      <c r="H5" s="13"/>
      <c r="I5" s="12"/>
      <c r="J5" s="12"/>
      <c r="K5" s="12"/>
      <c r="L5" s="12"/>
      <c r="M5" s="12"/>
      <c r="N5" s="12"/>
    </row>
    <row r="6" spans="1:14" ht="15" customHeight="1">
      <c r="A6" s="22" t="s">
        <v>1</v>
      </c>
      <c r="B6" s="27">
        <f aca="true" t="shared" si="0" ref="B6:N6">IF(SUM(B8,B34,B36,B38,B41)=0,"- ",SUM(B8,B34,B36,B38,B41))</f>
        <v>2991</v>
      </c>
      <c r="C6" s="14">
        <f t="shared" si="0"/>
        <v>20485445</v>
      </c>
      <c r="D6" s="14">
        <f t="shared" si="0"/>
        <v>655</v>
      </c>
      <c r="E6" s="14">
        <f t="shared" si="0"/>
        <v>16278197</v>
      </c>
      <c r="F6" s="14">
        <f t="shared" si="0"/>
        <v>2336</v>
      </c>
      <c r="G6" s="14">
        <f t="shared" si="0"/>
        <v>4207248</v>
      </c>
      <c r="H6" s="14">
        <f t="shared" si="0"/>
        <v>13198246</v>
      </c>
      <c r="I6" s="14">
        <f t="shared" si="0"/>
        <v>9010665</v>
      </c>
      <c r="J6" s="14">
        <f t="shared" si="0"/>
        <v>3659825</v>
      </c>
      <c r="K6" s="14">
        <f t="shared" si="0"/>
        <v>5350840</v>
      </c>
      <c r="L6" s="14">
        <f t="shared" si="0"/>
        <v>4187581</v>
      </c>
      <c r="M6" s="14">
        <f t="shared" si="0"/>
        <v>2136526</v>
      </c>
      <c r="N6" s="14">
        <f t="shared" si="0"/>
        <v>2051055</v>
      </c>
    </row>
    <row r="7" spans="1:14" ht="10.5">
      <c r="A7" s="23"/>
      <c r="B7" s="28"/>
      <c r="C7" s="15"/>
      <c r="D7" s="15"/>
      <c r="E7" s="15"/>
      <c r="F7" s="15"/>
      <c r="G7" s="15"/>
      <c r="H7" s="16"/>
      <c r="I7" s="15"/>
      <c r="J7" s="15"/>
      <c r="K7" s="15"/>
      <c r="L7" s="15"/>
      <c r="M7" s="15"/>
      <c r="N7" s="15"/>
    </row>
    <row r="8" spans="1:14" ht="15" customHeight="1">
      <c r="A8" s="23" t="s">
        <v>18</v>
      </c>
      <c r="B8" s="26">
        <f>IF(SUM(D8,F8)=0,"- ",SUM(D8,F8))</f>
        <v>1327</v>
      </c>
      <c r="C8" s="17">
        <f>IF(SUM(E8,G8)=0,"- ",SUM(E8,G8))</f>
        <v>11144996</v>
      </c>
      <c r="D8" s="17">
        <f aca="true" t="shared" si="1" ref="D8:N8">IF(SUM(D10:D20,D21:D24,D26:D31)=0,"- ",SUM(D10:D20,D21:D24,D26:D31))</f>
        <v>479</v>
      </c>
      <c r="E8" s="17">
        <f t="shared" si="1"/>
        <v>10347045</v>
      </c>
      <c r="F8" s="17">
        <f t="shared" si="1"/>
        <v>848</v>
      </c>
      <c r="G8" s="17">
        <f t="shared" si="1"/>
        <v>797951</v>
      </c>
      <c r="H8" s="17">
        <f t="shared" si="1"/>
        <v>5120907</v>
      </c>
      <c r="I8" s="17">
        <f t="shared" si="1"/>
        <v>4408325</v>
      </c>
      <c r="J8" s="17">
        <f t="shared" si="1"/>
        <v>2420926</v>
      </c>
      <c r="K8" s="17">
        <f t="shared" si="1"/>
        <v>1987399</v>
      </c>
      <c r="L8" s="17">
        <f t="shared" si="1"/>
        <v>712582</v>
      </c>
      <c r="M8" s="17">
        <f t="shared" si="1"/>
        <v>307357</v>
      </c>
      <c r="N8" s="17">
        <f t="shared" si="1"/>
        <v>405225</v>
      </c>
    </row>
    <row r="9" spans="1:14" ht="10.5">
      <c r="A9" s="23"/>
      <c r="B9" s="33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4.25" customHeight="1">
      <c r="A10" s="23" t="s">
        <v>19</v>
      </c>
      <c r="B10" s="26">
        <f aca="true" t="shared" si="2" ref="B10:B24">IF(SUM(D10,F10)=0,"- ",SUM(D10,F10))</f>
        <v>6</v>
      </c>
      <c r="C10" s="17">
        <f aca="true" t="shared" si="3" ref="C10:C24">IF(SUM(E10,G10)=0,"- ",SUM(E10,G10))</f>
        <v>178382</v>
      </c>
      <c r="D10" s="18">
        <v>4</v>
      </c>
      <c r="E10" s="18">
        <v>177657</v>
      </c>
      <c r="F10" s="18">
        <v>2</v>
      </c>
      <c r="G10" s="18">
        <v>725</v>
      </c>
      <c r="H10" s="17">
        <f aca="true" t="shared" si="4" ref="H10:H24">IF(SUM(I10,L10)=0,"- ",SUM(I10,L10))</f>
        <v>314</v>
      </c>
      <c r="I10" s="18" t="str">
        <f aca="true" t="shared" si="5" ref="I10:I24">IF(SUM(J10,K10)=0,"- ",SUM(J10,K10))</f>
        <v>- </v>
      </c>
      <c r="J10" s="18" t="s">
        <v>0</v>
      </c>
      <c r="K10" s="18" t="s">
        <v>0</v>
      </c>
      <c r="L10" s="18">
        <f aca="true" t="shared" si="6" ref="L10:L24">IF(SUM(M10,N10)=0,"- ",SUM(M10,N10))</f>
        <v>314</v>
      </c>
      <c r="M10" s="18">
        <v>314</v>
      </c>
      <c r="N10" s="18" t="s">
        <v>0</v>
      </c>
    </row>
    <row r="11" spans="1:14" ht="14.25" customHeight="1">
      <c r="A11" s="23" t="s">
        <v>20</v>
      </c>
      <c r="B11" s="26">
        <f t="shared" si="2"/>
        <v>16</v>
      </c>
      <c r="C11" s="17">
        <f t="shared" si="3"/>
        <v>12358</v>
      </c>
      <c r="D11" s="18" t="s">
        <v>0</v>
      </c>
      <c r="E11" s="18" t="s">
        <v>0</v>
      </c>
      <c r="F11" s="18">
        <v>16</v>
      </c>
      <c r="G11" s="18">
        <v>12358</v>
      </c>
      <c r="H11" s="17" t="str">
        <f t="shared" si="4"/>
        <v>- </v>
      </c>
      <c r="I11" s="18" t="str">
        <f t="shared" si="5"/>
        <v>- </v>
      </c>
      <c r="J11" s="18" t="s">
        <v>0</v>
      </c>
      <c r="K11" s="18" t="s">
        <v>0</v>
      </c>
      <c r="L11" s="18" t="str">
        <f t="shared" si="6"/>
        <v>- </v>
      </c>
      <c r="M11" s="18" t="s">
        <v>0</v>
      </c>
      <c r="N11" s="18" t="s">
        <v>0</v>
      </c>
    </row>
    <row r="12" spans="1:14" ht="14.25" customHeight="1">
      <c r="A12" s="23" t="s">
        <v>21</v>
      </c>
      <c r="B12" s="26">
        <f t="shared" si="2"/>
        <v>68</v>
      </c>
      <c r="C12" s="17">
        <f t="shared" si="3"/>
        <v>35095</v>
      </c>
      <c r="D12" s="18">
        <v>2</v>
      </c>
      <c r="E12" s="18">
        <v>4592</v>
      </c>
      <c r="F12" s="18">
        <v>66</v>
      </c>
      <c r="G12" s="18">
        <v>30503</v>
      </c>
      <c r="H12" s="17">
        <f t="shared" si="4"/>
        <v>3104</v>
      </c>
      <c r="I12" s="18">
        <f t="shared" si="5"/>
        <v>1274</v>
      </c>
      <c r="J12" s="18" t="s">
        <v>0</v>
      </c>
      <c r="K12" s="18">
        <v>1274</v>
      </c>
      <c r="L12" s="18">
        <f t="shared" si="6"/>
        <v>1830</v>
      </c>
      <c r="M12" s="18">
        <v>1500</v>
      </c>
      <c r="N12" s="18">
        <v>330</v>
      </c>
    </row>
    <row r="13" spans="1:14" ht="14.25" customHeight="1">
      <c r="A13" s="23" t="s">
        <v>22</v>
      </c>
      <c r="B13" s="26">
        <f t="shared" si="2"/>
        <v>37</v>
      </c>
      <c r="C13" s="17">
        <f t="shared" si="3"/>
        <v>19109</v>
      </c>
      <c r="D13" s="18" t="s">
        <v>0</v>
      </c>
      <c r="E13" s="18" t="s">
        <v>0</v>
      </c>
      <c r="F13" s="18">
        <v>37</v>
      </c>
      <c r="G13" s="18">
        <v>19109</v>
      </c>
      <c r="H13" s="17">
        <f t="shared" si="4"/>
        <v>13395</v>
      </c>
      <c r="I13" s="18" t="str">
        <f t="shared" si="5"/>
        <v>- </v>
      </c>
      <c r="J13" s="18" t="s">
        <v>0</v>
      </c>
      <c r="K13" s="18" t="s">
        <v>0</v>
      </c>
      <c r="L13" s="18">
        <f t="shared" si="6"/>
        <v>13395</v>
      </c>
      <c r="M13" s="18">
        <v>4665</v>
      </c>
      <c r="N13" s="18">
        <v>8730</v>
      </c>
    </row>
    <row r="14" spans="1:14" ht="14.25" customHeight="1">
      <c r="A14" s="23" t="s">
        <v>23</v>
      </c>
      <c r="B14" s="26">
        <f t="shared" si="2"/>
        <v>76</v>
      </c>
      <c r="C14" s="17">
        <f t="shared" si="3"/>
        <v>34295</v>
      </c>
      <c r="D14" s="18">
        <v>1</v>
      </c>
      <c r="E14" s="18">
        <v>1130</v>
      </c>
      <c r="F14" s="18">
        <v>75</v>
      </c>
      <c r="G14" s="18">
        <v>33165</v>
      </c>
      <c r="H14" s="17">
        <f t="shared" si="4"/>
        <v>64282</v>
      </c>
      <c r="I14" s="18">
        <f t="shared" si="5"/>
        <v>1102</v>
      </c>
      <c r="J14" s="18" t="s">
        <v>0</v>
      </c>
      <c r="K14" s="18">
        <v>1102</v>
      </c>
      <c r="L14" s="18">
        <f t="shared" si="6"/>
        <v>63180</v>
      </c>
      <c r="M14" s="18">
        <v>20185</v>
      </c>
      <c r="N14" s="18">
        <v>42995</v>
      </c>
    </row>
    <row r="15" spans="1:14" ht="14.25" customHeight="1">
      <c r="A15" s="23" t="s">
        <v>24</v>
      </c>
      <c r="B15" s="26">
        <f t="shared" si="2"/>
        <v>121</v>
      </c>
      <c r="C15" s="17">
        <f t="shared" si="3"/>
        <v>45360</v>
      </c>
      <c r="D15" s="18" t="s">
        <v>0</v>
      </c>
      <c r="E15" s="18" t="s">
        <v>0</v>
      </c>
      <c r="F15" s="18">
        <v>121</v>
      </c>
      <c r="G15" s="18">
        <v>45360</v>
      </c>
      <c r="H15" s="17" t="str">
        <f t="shared" si="4"/>
        <v>- </v>
      </c>
      <c r="I15" s="18" t="str">
        <f t="shared" si="5"/>
        <v>- </v>
      </c>
      <c r="J15" s="18" t="s">
        <v>0</v>
      </c>
      <c r="K15" s="18" t="s">
        <v>0</v>
      </c>
      <c r="L15" s="18" t="str">
        <f t="shared" si="6"/>
        <v>- </v>
      </c>
      <c r="M15" s="18" t="s">
        <v>0</v>
      </c>
      <c r="N15" s="18" t="s">
        <v>0</v>
      </c>
    </row>
    <row r="16" spans="1:14" ht="14.25" customHeight="1">
      <c r="A16" s="23" t="s">
        <v>25</v>
      </c>
      <c r="B16" s="26">
        <f t="shared" si="2"/>
        <v>94</v>
      </c>
      <c r="C16" s="17">
        <f t="shared" si="3"/>
        <v>70652</v>
      </c>
      <c r="D16" s="18">
        <v>3</v>
      </c>
      <c r="E16" s="18">
        <v>19681</v>
      </c>
      <c r="F16" s="18">
        <v>91</v>
      </c>
      <c r="G16" s="18">
        <v>50971</v>
      </c>
      <c r="H16" s="17">
        <f t="shared" si="4"/>
        <v>67695</v>
      </c>
      <c r="I16" s="18">
        <f t="shared" si="5"/>
        <v>15175</v>
      </c>
      <c r="J16" s="18" t="s">
        <v>0</v>
      </c>
      <c r="K16" s="18">
        <v>15175</v>
      </c>
      <c r="L16" s="18">
        <f t="shared" si="6"/>
        <v>52520</v>
      </c>
      <c r="M16" s="18">
        <v>12149</v>
      </c>
      <c r="N16" s="18">
        <v>40371</v>
      </c>
    </row>
    <row r="17" spans="1:14" ht="14.25" customHeight="1">
      <c r="A17" s="23" t="s">
        <v>26</v>
      </c>
      <c r="B17" s="26">
        <f t="shared" si="2"/>
        <v>172</v>
      </c>
      <c r="C17" s="17">
        <f t="shared" si="3"/>
        <v>235495</v>
      </c>
      <c r="D17" s="18">
        <v>8</v>
      </c>
      <c r="E17" s="18">
        <v>42678</v>
      </c>
      <c r="F17" s="18">
        <v>164</v>
      </c>
      <c r="G17" s="18">
        <v>192817</v>
      </c>
      <c r="H17" s="17">
        <f t="shared" si="4"/>
        <v>86894</v>
      </c>
      <c r="I17" s="18">
        <f t="shared" si="5"/>
        <v>31436</v>
      </c>
      <c r="J17" s="18">
        <v>31436</v>
      </c>
      <c r="K17" s="18" t="s">
        <v>0</v>
      </c>
      <c r="L17" s="18">
        <f t="shared" si="6"/>
        <v>55458</v>
      </c>
      <c r="M17" s="18">
        <v>28654</v>
      </c>
      <c r="N17" s="18">
        <v>26804</v>
      </c>
    </row>
    <row r="18" spans="1:14" ht="14.25" customHeight="1">
      <c r="A18" s="23" t="s">
        <v>27</v>
      </c>
      <c r="B18" s="26">
        <f t="shared" si="2"/>
        <v>83</v>
      </c>
      <c r="C18" s="17">
        <f t="shared" si="3"/>
        <v>127312</v>
      </c>
      <c r="D18" s="18">
        <v>9</v>
      </c>
      <c r="E18" s="18">
        <v>86794</v>
      </c>
      <c r="F18" s="18">
        <v>74</v>
      </c>
      <c r="G18" s="18">
        <v>40518</v>
      </c>
      <c r="H18" s="17">
        <f t="shared" si="4"/>
        <v>35788</v>
      </c>
      <c r="I18" s="18">
        <f t="shared" si="5"/>
        <v>17019</v>
      </c>
      <c r="J18" s="18" t="s">
        <v>0</v>
      </c>
      <c r="K18" s="18">
        <v>17019</v>
      </c>
      <c r="L18" s="18">
        <f t="shared" si="6"/>
        <v>18769</v>
      </c>
      <c r="M18" s="18">
        <v>3286</v>
      </c>
      <c r="N18" s="18">
        <v>15483</v>
      </c>
    </row>
    <row r="19" spans="1:14" ht="14.25" customHeight="1">
      <c r="A19" s="23" t="s">
        <v>28</v>
      </c>
      <c r="B19" s="26">
        <f t="shared" si="2"/>
        <v>163</v>
      </c>
      <c r="C19" s="17">
        <f t="shared" si="3"/>
        <v>2314073</v>
      </c>
      <c r="D19" s="18">
        <v>80</v>
      </c>
      <c r="E19" s="18">
        <v>2225339</v>
      </c>
      <c r="F19" s="18">
        <v>83</v>
      </c>
      <c r="G19" s="18">
        <v>88734</v>
      </c>
      <c r="H19" s="17">
        <f t="shared" si="4"/>
        <v>504236</v>
      </c>
      <c r="I19" s="18">
        <f t="shared" si="5"/>
        <v>474187</v>
      </c>
      <c r="J19" s="18">
        <v>394119</v>
      </c>
      <c r="K19" s="18">
        <v>80068</v>
      </c>
      <c r="L19" s="18">
        <f t="shared" si="6"/>
        <v>30049</v>
      </c>
      <c r="M19" s="18">
        <v>12253</v>
      </c>
      <c r="N19" s="18">
        <v>17796</v>
      </c>
    </row>
    <row r="20" spans="1:14" ht="14.25" customHeight="1">
      <c r="A20" s="23" t="s">
        <v>29</v>
      </c>
      <c r="B20" s="26">
        <f t="shared" si="2"/>
        <v>30</v>
      </c>
      <c r="C20" s="17">
        <f t="shared" si="3"/>
        <v>12570</v>
      </c>
      <c r="D20" s="18" t="s">
        <v>0</v>
      </c>
      <c r="E20" s="18" t="s">
        <v>0</v>
      </c>
      <c r="F20" s="18">
        <v>30</v>
      </c>
      <c r="G20" s="18">
        <v>12570</v>
      </c>
      <c r="H20" s="17">
        <f t="shared" si="4"/>
        <v>31341</v>
      </c>
      <c r="I20" s="18" t="str">
        <f t="shared" si="5"/>
        <v>- </v>
      </c>
      <c r="J20" s="18" t="s">
        <v>0</v>
      </c>
      <c r="K20" s="18" t="s">
        <v>0</v>
      </c>
      <c r="L20" s="18">
        <f t="shared" si="6"/>
        <v>31341</v>
      </c>
      <c r="M20" s="18">
        <v>6791</v>
      </c>
      <c r="N20" s="18">
        <v>24550</v>
      </c>
    </row>
    <row r="21" spans="1:14" ht="14.25" customHeight="1">
      <c r="A21" s="23" t="s">
        <v>30</v>
      </c>
      <c r="B21" s="26">
        <f t="shared" si="2"/>
        <v>5</v>
      </c>
      <c r="C21" s="17">
        <f t="shared" si="3"/>
        <v>2289</v>
      </c>
      <c r="D21" s="18" t="s">
        <v>0</v>
      </c>
      <c r="E21" s="18" t="s">
        <v>0</v>
      </c>
      <c r="F21" s="18">
        <v>5</v>
      </c>
      <c r="G21" s="18">
        <v>2289</v>
      </c>
      <c r="H21" s="17">
        <f t="shared" si="4"/>
        <v>4234</v>
      </c>
      <c r="I21" s="18" t="str">
        <f t="shared" si="5"/>
        <v>- </v>
      </c>
      <c r="J21" s="18" t="s">
        <v>0</v>
      </c>
      <c r="K21" s="18" t="s">
        <v>0</v>
      </c>
      <c r="L21" s="18">
        <f t="shared" si="6"/>
        <v>4234</v>
      </c>
      <c r="M21" s="18">
        <v>1540</v>
      </c>
      <c r="N21" s="18">
        <v>2694</v>
      </c>
    </row>
    <row r="22" spans="1:14" ht="14.25" customHeight="1">
      <c r="A22" s="23" t="s">
        <v>31</v>
      </c>
      <c r="B22" s="26">
        <f t="shared" si="2"/>
        <v>39</v>
      </c>
      <c r="C22" s="17">
        <f t="shared" si="3"/>
        <v>538377</v>
      </c>
      <c r="D22" s="18">
        <v>19</v>
      </c>
      <c r="E22" s="18">
        <v>530533</v>
      </c>
      <c r="F22" s="18">
        <v>20</v>
      </c>
      <c r="G22" s="18">
        <v>7844</v>
      </c>
      <c r="H22" s="17">
        <f t="shared" si="4"/>
        <v>126251</v>
      </c>
      <c r="I22" s="18">
        <f t="shared" si="5"/>
        <v>94505</v>
      </c>
      <c r="J22" s="18">
        <v>93845</v>
      </c>
      <c r="K22" s="18">
        <v>660</v>
      </c>
      <c r="L22" s="18">
        <f t="shared" si="6"/>
        <v>31746</v>
      </c>
      <c r="M22" s="18">
        <v>6758</v>
      </c>
      <c r="N22" s="18">
        <v>24988</v>
      </c>
    </row>
    <row r="23" spans="1:14" ht="14.25" customHeight="1">
      <c r="A23" s="23" t="s">
        <v>32</v>
      </c>
      <c r="B23" s="26">
        <f t="shared" si="2"/>
        <v>11</v>
      </c>
      <c r="C23" s="17">
        <f t="shared" si="3"/>
        <v>107816</v>
      </c>
      <c r="D23" s="18">
        <v>7</v>
      </c>
      <c r="E23" s="18">
        <v>105820</v>
      </c>
      <c r="F23" s="18">
        <v>4</v>
      </c>
      <c r="G23" s="18">
        <v>1996</v>
      </c>
      <c r="H23" s="17">
        <f t="shared" si="4"/>
        <v>24433</v>
      </c>
      <c r="I23" s="18">
        <f t="shared" si="5"/>
        <v>24052</v>
      </c>
      <c r="J23" s="18" t="s">
        <v>0</v>
      </c>
      <c r="K23" s="18">
        <v>24052</v>
      </c>
      <c r="L23" s="18">
        <f t="shared" si="6"/>
        <v>381</v>
      </c>
      <c r="M23" s="18" t="s">
        <v>0</v>
      </c>
      <c r="N23" s="18">
        <v>381</v>
      </c>
    </row>
    <row r="24" spans="1:14" ht="14.25" customHeight="1">
      <c r="A24" s="23"/>
      <c r="B24" s="38" t="str">
        <f t="shared" si="2"/>
        <v>- </v>
      </c>
      <c r="C24" s="39" t="str">
        <f t="shared" si="3"/>
        <v>- </v>
      </c>
      <c r="D24" s="40" t="s">
        <v>0</v>
      </c>
      <c r="E24" s="40" t="s">
        <v>0</v>
      </c>
      <c r="F24" s="40" t="s">
        <v>0</v>
      </c>
      <c r="G24" s="40" t="s">
        <v>0</v>
      </c>
      <c r="H24" s="39" t="str">
        <f t="shared" si="4"/>
        <v>- </v>
      </c>
      <c r="I24" s="40" t="str">
        <f t="shared" si="5"/>
        <v>- </v>
      </c>
      <c r="J24" s="40" t="s">
        <v>0</v>
      </c>
      <c r="K24" s="40" t="s">
        <v>0</v>
      </c>
      <c r="L24" s="40" t="str">
        <f t="shared" si="6"/>
        <v>- </v>
      </c>
      <c r="M24" s="40" t="s">
        <v>0</v>
      </c>
      <c r="N24" s="40" t="s">
        <v>0</v>
      </c>
    </row>
    <row r="25" spans="1:14" ht="10.5">
      <c r="A25" s="23"/>
      <c r="B25" s="26"/>
      <c r="C25" s="17"/>
      <c r="D25" s="18"/>
      <c r="E25" s="18"/>
      <c r="F25" s="18"/>
      <c r="G25" s="18"/>
      <c r="H25" s="17"/>
      <c r="I25" s="18"/>
      <c r="J25" s="18"/>
      <c r="K25" s="18"/>
      <c r="L25" s="18"/>
      <c r="M25" s="18"/>
      <c r="N25" s="18"/>
    </row>
    <row r="26" spans="1:14" ht="14.25" customHeight="1">
      <c r="A26" s="23" t="s">
        <v>33</v>
      </c>
      <c r="B26" s="26">
        <f aca="true" t="shared" si="7" ref="B26:C31">IF(SUM(D26,F26)=0,"- ",SUM(D26,F26))</f>
        <v>28</v>
      </c>
      <c r="C26" s="17">
        <f t="shared" si="7"/>
        <v>238627</v>
      </c>
      <c r="D26" s="18" t="s">
        <v>0</v>
      </c>
      <c r="E26" s="18" t="s">
        <v>0</v>
      </c>
      <c r="F26" s="18">
        <v>28</v>
      </c>
      <c r="G26" s="18">
        <v>238627</v>
      </c>
      <c r="H26" s="17">
        <f aca="true" t="shared" si="8" ref="H26:H31">IF(SUM(I26,L26)=0,"- ",SUM(I26,L26))</f>
        <v>374635</v>
      </c>
      <c r="I26" s="18" t="str">
        <f aca="true" t="shared" si="9" ref="I26:I31">IF(SUM(J26,K26)=0,"- ",SUM(J26,K26))</f>
        <v>- </v>
      </c>
      <c r="J26" s="18" t="s">
        <v>0</v>
      </c>
      <c r="K26" s="18" t="s">
        <v>0</v>
      </c>
      <c r="L26" s="18">
        <f aca="true" t="shared" si="10" ref="L26:L31">IF(SUM(M26,N26)=0,"- ",SUM(M26,N26))</f>
        <v>374635</v>
      </c>
      <c r="M26" s="18">
        <v>183735</v>
      </c>
      <c r="N26" s="18">
        <v>190900</v>
      </c>
    </row>
    <row r="27" spans="1:14" ht="14.25" customHeight="1">
      <c r="A27" s="23" t="s">
        <v>34</v>
      </c>
      <c r="B27" s="26">
        <f t="shared" si="7"/>
        <v>42</v>
      </c>
      <c r="C27" s="17">
        <f t="shared" si="7"/>
        <v>387078</v>
      </c>
      <c r="D27" s="18">
        <v>18</v>
      </c>
      <c r="E27" s="18">
        <v>372255</v>
      </c>
      <c r="F27" s="18">
        <v>24</v>
      </c>
      <c r="G27" s="18">
        <v>14823</v>
      </c>
      <c r="H27" s="17">
        <f t="shared" si="8"/>
        <v>207465</v>
      </c>
      <c r="I27" s="18">
        <f t="shared" si="9"/>
        <v>183477</v>
      </c>
      <c r="J27" s="18">
        <v>117153</v>
      </c>
      <c r="K27" s="18">
        <v>66324</v>
      </c>
      <c r="L27" s="18">
        <f t="shared" si="10"/>
        <v>23988</v>
      </c>
      <c r="M27" s="18">
        <v>16650</v>
      </c>
      <c r="N27" s="18">
        <v>7338</v>
      </c>
    </row>
    <row r="28" spans="1:14" ht="14.25" customHeight="1">
      <c r="A28" s="23" t="s">
        <v>35</v>
      </c>
      <c r="B28" s="26">
        <f t="shared" si="7"/>
        <v>70</v>
      </c>
      <c r="C28" s="17">
        <f t="shared" si="7"/>
        <v>1743445</v>
      </c>
      <c r="D28" s="18">
        <v>63</v>
      </c>
      <c r="E28" s="18">
        <v>1738652</v>
      </c>
      <c r="F28" s="18">
        <v>7</v>
      </c>
      <c r="G28" s="18">
        <v>4793</v>
      </c>
      <c r="H28" s="17">
        <f t="shared" si="8"/>
        <v>880428</v>
      </c>
      <c r="I28" s="18">
        <f t="shared" si="9"/>
        <v>869952</v>
      </c>
      <c r="J28" s="18">
        <v>455266</v>
      </c>
      <c r="K28" s="18">
        <v>414686</v>
      </c>
      <c r="L28" s="18">
        <f t="shared" si="10"/>
        <v>10476</v>
      </c>
      <c r="M28" s="18">
        <v>8611</v>
      </c>
      <c r="N28" s="18">
        <v>1865</v>
      </c>
    </row>
    <row r="29" spans="1:14" ht="14.25" customHeight="1">
      <c r="A29" s="23" t="s">
        <v>36</v>
      </c>
      <c r="B29" s="26">
        <f t="shared" si="7"/>
        <v>27</v>
      </c>
      <c r="C29" s="17">
        <f t="shared" si="7"/>
        <v>833299</v>
      </c>
      <c r="D29" s="18">
        <v>27</v>
      </c>
      <c r="E29" s="18">
        <v>833299</v>
      </c>
      <c r="F29" s="18" t="s">
        <v>0</v>
      </c>
      <c r="G29" s="18" t="s">
        <v>0</v>
      </c>
      <c r="H29" s="17">
        <f t="shared" si="8"/>
        <v>345071</v>
      </c>
      <c r="I29" s="18">
        <f t="shared" si="9"/>
        <v>345071</v>
      </c>
      <c r="J29" s="18">
        <v>190471</v>
      </c>
      <c r="K29" s="18">
        <v>154600</v>
      </c>
      <c r="L29" s="18" t="str">
        <f t="shared" si="10"/>
        <v>- </v>
      </c>
      <c r="M29" s="18" t="s">
        <v>0</v>
      </c>
      <c r="N29" s="18" t="s">
        <v>0</v>
      </c>
    </row>
    <row r="30" spans="1:14" ht="14.25" customHeight="1">
      <c r="A30" s="23" t="s">
        <v>37</v>
      </c>
      <c r="B30" s="26">
        <f t="shared" si="7"/>
        <v>34</v>
      </c>
      <c r="C30" s="17">
        <f t="shared" si="7"/>
        <v>1915187</v>
      </c>
      <c r="D30" s="18">
        <v>33</v>
      </c>
      <c r="E30" s="18">
        <v>1914438</v>
      </c>
      <c r="F30" s="18">
        <v>1</v>
      </c>
      <c r="G30" s="18">
        <v>749</v>
      </c>
      <c r="H30" s="17">
        <f t="shared" si="8"/>
        <v>892946</v>
      </c>
      <c r="I30" s="18">
        <f t="shared" si="9"/>
        <v>892846</v>
      </c>
      <c r="J30" s="18">
        <v>623212</v>
      </c>
      <c r="K30" s="18">
        <v>269634</v>
      </c>
      <c r="L30" s="18">
        <f t="shared" si="10"/>
        <v>100</v>
      </c>
      <c r="M30" s="18">
        <v>100</v>
      </c>
      <c r="N30" s="18" t="s">
        <v>0</v>
      </c>
    </row>
    <row r="31" spans="1:14" ht="14.25" customHeight="1">
      <c r="A31" s="23" t="s">
        <v>38</v>
      </c>
      <c r="B31" s="26">
        <f t="shared" si="7"/>
        <v>205</v>
      </c>
      <c r="C31" s="17">
        <f t="shared" si="7"/>
        <v>2294177</v>
      </c>
      <c r="D31" s="18">
        <v>205</v>
      </c>
      <c r="E31" s="18">
        <v>2294177</v>
      </c>
      <c r="F31" s="18" t="s">
        <v>0</v>
      </c>
      <c r="G31" s="18" t="s">
        <v>0</v>
      </c>
      <c r="H31" s="17">
        <f t="shared" si="8"/>
        <v>1458395</v>
      </c>
      <c r="I31" s="18">
        <f t="shared" si="9"/>
        <v>1458229</v>
      </c>
      <c r="J31" s="18">
        <v>515424</v>
      </c>
      <c r="K31" s="18">
        <v>942805</v>
      </c>
      <c r="L31" s="18">
        <f t="shared" si="10"/>
        <v>166</v>
      </c>
      <c r="M31" s="18">
        <v>166</v>
      </c>
      <c r="N31" s="18" t="s">
        <v>0</v>
      </c>
    </row>
    <row r="32" spans="1:14" ht="10.5">
      <c r="A32" s="23"/>
      <c r="B32" s="34"/>
      <c r="C32" s="15"/>
      <c r="D32" s="15"/>
      <c r="E32" s="15"/>
      <c r="F32" s="15"/>
      <c r="G32" s="15"/>
      <c r="H32" s="19"/>
      <c r="I32" s="15"/>
      <c r="J32" s="15"/>
      <c r="K32" s="15"/>
      <c r="L32" s="15"/>
      <c r="M32" s="15"/>
      <c r="N32" s="15"/>
    </row>
    <row r="33" spans="1:14" ht="10.5">
      <c r="A33" s="24"/>
      <c r="B33" s="2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4.25" customHeight="1">
      <c r="A34" s="23" t="s">
        <v>39</v>
      </c>
      <c r="B34" s="26">
        <f>IF(SUM(D34,F34)=0,"- ",SUM(D34,F34))</f>
        <v>13</v>
      </c>
      <c r="C34" s="17">
        <f>IF(SUM(E34,G34)=0,"- ",SUM(E34,G34))</f>
        <v>1087</v>
      </c>
      <c r="D34" s="18" t="s">
        <v>0</v>
      </c>
      <c r="E34" s="18" t="s">
        <v>0</v>
      </c>
      <c r="F34" s="18">
        <v>13</v>
      </c>
      <c r="G34" s="18">
        <v>1087</v>
      </c>
      <c r="H34" s="17">
        <f>IF(SUM(I34,L34)=0,"- ",SUM(I34,L34))</f>
        <v>2600</v>
      </c>
      <c r="I34" s="18" t="str">
        <f>IF(SUM(J34,K34)=0,"- ",SUM(J34,K34))</f>
        <v>- </v>
      </c>
      <c r="J34" s="18" t="s">
        <v>0</v>
      </c>
      <c r="K34" s="18" t="s">
        <v>0</v>
      </c>
      <c r="L34" s="18">
        <f>IF(SUM(M34,N34)=0,"- ",SUM(M34,N34))</f>
        <v>2600</v>
      </c>
      <c r="M34" s="18" t="s">
        <v>0</v>
      </c>
      <c r="N34" s="18">
        <v>2600</v>
      </c>
    </row>
    <row r="35" spans="1:14" ht="10.5">
      <c r="A35" s="23"/>
      <c r="B35" s="33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4.25" customHeight="1">
      <c r="A36" s="23" t="s">
        <v>40</v>
      </c>
      <c r="B36" s="26" t="str">
        <f>IF(SUM(D36,F36)=0,"- ",SUM(D36,F36))</f>
        <v>- </v>
      </c>
      <c r="C36" s="17" t="str">
        <f>IF(SUM(E36,G36)=0,"- ",SUM(E36,G36))</f>
        <v>- </v>
      </c>
      <c r="D36" s="18" t="s">
        <v>0</v>
      </c>
      <c r="E36" s="18" t="s">
        <v>0</v>
      </c>
      <c r="F36" s="18" t="s">
        <v>0</v>
      </c>
      <c r="G36" s="18" t="s">
        <v>0</v>
      </c>
      <c r="H36" s="17" t="str">
        <f>IF(SUM(I36,L36)=0,"- ",SUM(I36,L36))</f>
        <v>- </v>
      </c>
      <c r="I36" s="18" t="str">
        <f>IF(SUM(J36,K36)=0,"- ",SUM(J36,K36))</f>
        <v>- </v>
      </c>
      <c r="J36" s="18" t="s">
        <v>0</v>
      </c>
      <c r="K36" s="18" t="s">
        <v>0</v>
      </c>
      <c r="L36" s="18" t="str">
        <f>IF(SUM(M36,N36)=0,"- ",SUM(M36,N36))</f>
        <v>- </v>
      </c>
      <c r="M36" s="18" t="s">
        <v>0</v>
      </c>
      <c r="N36" s="18" t="s">
        <v>0</v>
      </c>
    </row>
    <row r="37" spans="1:14" ht="10.5">
      <c r="A37" s="23"/>
      <c r="B37" s="33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4.25" customHeight="1">
      <c r="A38" s="23" t="s">
        <v>41</v>
      </c>
      <c r="B38" s="26">
        <f>IF(SUM(D38,F38)=0,"- ",SUM(D38,F38))</f>
        <v>26</v>
      </c>
      <c r="C38" s="17">
        <f>IF(SUM(E38,G38)=0,"- ",SUM(E38,G38))</f>
        <v>23901</v>
      </c>
      <c r="D38" s="18">
        <v>3</v>
      </c>
      <c r="E38" s="18">
        <v>2151</v>
      </c>
      <c r="F38" s="18">
        <v>23</v>
      </c>
      <c r="G38" s="18">
        <v>21750</v>
      </c>
      <c r="H38" s="17">
        <f>IF(SUM(I38,L38)=0,"- ",SUM(I38,L38))</f>
        <v>741</v>
      </c>
      <c r="I38" s="18" t="str">
        <f>IF(SUM(J38,K38)=0,"- ",SUM(J38,K38))</f>
        <v>- </v>
      </c>
      <c r="J38" s="18" t="s">
        <v>0</v>
      </c>
      <c r="K38" s="18" t="s">
        <v>0</v>
      </c>
      <c r="L38" s="18">
        <f>IF(SUM(M38,N38)=0,"- ",SUM(M38,N38))</f>
        <v>741</v>
      </c>
      <c r="M38" s="18">
        <v>419</v>
      </c>
      <c r="N38" s="18">
        <v>322</v>
      </c>
    </row>
    <row r="39" spans="1:14" ht="10.5">
      <c r="A39" s="22"/>
      <c r="B39" s="34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0.5">
      <c r="A40" s="24"/>
      <c r="B40" s="28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14.25" customHeight="1">
      <c r="A41" s="23" t="s">
        <v>42</v>
      </c>
      <c r="B41" s="26">
        <f>IF(SUM(D41,F41)=0,"- ",SUM(D41,F41))</f>
        <v>1625</v>
      </c>
      <c r="C41" s="17">
        <f>IF(SUM(E41,G41)=0,"- ",SUM(E41,G41))</f>
        <v>9315461</v>
      </c>
      <c r="D41" s="18">
        <v>173</v>
      </c>
      <c r="E41" s="18">
        <v>5929001</v>
      </c>
      <c r="F41" s="18">
        <v>1452</v>
      </c>
      <c r="G41" s="18">
        <v>3386460</v>
      </c>
      <c r="H41" s="17">
        <f>IF(SUM(I41,L41)=0,"- ",SUM(I41,L41))</f>
        <v>8073998</v>
      </c>
      <c r="I41" s="18">
        <f>IF(SUM(J41,K41)=0,"- ",SUM(J41,K41))</f>
        <v>4602340</v>
      </c>
      <c r="J41" s="18">
        <v>1238899</v>
      </c>
      <c r="K41" s="18">
        <v>3363441</v>
      </c>
      <c r="L41" s="18">
        <f>IF(SUM(M41,N41)=0,"- ",SUM(M41,N41))</f>
        <v>3471658</v>
      </c>
      <c r="M41" s="18">
        <v>1828750</v>
      </c>
      <c r="N41" s="18">
        <v>1642908</v>
      </c>
    </row>
    <row r="42" spans="1:14" ht="10.5">
      <c r="A42" s="22"/>
      <c r="B42" s="35"/>
      <c r="C42" s="19"/>
      <c r="D42" s="20"/>
      <c r="E42" s="20"/>
      <c r="F42" s="20"/>
      <c r="G42" s="20"/>
      <c r="H42" s="19"/>
      <c r="I42" s="20"/>
      <c r="J42" s="20"/>
      <c r="K42" s="20"/>
      <c r="L42" s="20"/>
      <c r="M42" s="20"/>
      <c r="N42" s="20"/>
    </row>
    <row r="43" spans="1:14" ht="12" customHeight="1">
      <c r="A43" s="44"/>
      <c r="B43" s="44"/>
      <c r="C43" s="44"/>
      <c r="D43" s="31"/>
      <c r="E43" s="5"/>
      <c r="N43" s="37"/>
    </row>
    <row r="44" spans="1:5" ht="10.5" customHeight="1">
      <c r="A44" s="30"/>
      <c r="B44" s="30"/>
      <c r="C44" s="30"/>
      <c r="D44" s="30"/>
      <c r="E44" s="8"/>
    </row>
  </sheetData>
  <sheetProtection/>
  <mergeCells count="10">
    <mergeCell ref="B3:C3"/>
    <mergeCell ref="A1:N1"/>
    <mergeCell ref="A43:C43"/>
    <mergeCell ref="L2:N2"/>
    <mergeCell ref="L3:N3"/>
    <mergeCell ref="H3:H4"/>
    <mergeCell ref="I3:K3"/>
    <mergeCell ref="D3:E3"/>
    <mergeCell ref="F3:G3"/>
    <mergeCell ref="A3:A4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9 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16.25390625" style="25" bestFit="1" customWidth="1"/>
    <col min="2" max="2" width="6.125" style="2" customWidth="1"/>
    <col min="3" max="3" width="10.625" style="3" customWidth="1"/>
    <col min="4" max="4" width="6.125" style="3" customWidth="1"/>
    <col min="5" max="5" width="10.625" style="3" customWidth="1"/>
    <col min="6" max="6" width="6.125" style="3" customWidth="1"/>
    <col min="7" max="7" width="10.625" style="3" customWidth="1"/>
    <col min="8" max="8" width="10.25390625" style="3" customWidth="1"/>
    <col min="9" max="14" width="9.625" style="3" customWidth="1"/>
    <col min="15" max="16384" width="9.00390625" style="4" customWidth="1"/>
  </cols>
  <sheetData>
    <row r="1" spans="1:14" s="1" customFormat="1" ht="18.75">
      <c r="A1" s="43" t="s">
        <v>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8" customHeight="1">
      <c r="A2" s="36" t="s">
        <v>50</v>
      </c>
      <c r="B2" s="9"/>
      <c r="C2" s="11"/>
      <c r="L2" s="45" t="s">
        <v>4</v>
      </c>
      <c r="M2" s="45"/>
      <c r="N2" s="45"/>
    </row>
    <row r="3" spans="1:14" ht="11.25" customHeight="1">
      <c r="A3" s="50" t="s">
        <v>2</v>
      </c>
      <c r="B3" s="41" t="s">
        <v>5</v>
      </c>
      <c r="C3" s="42"/>
      <c r="D3" s="41" t="s">
        <v>6</v>
      </c>
      <c r="E3" s="47"/>
      <c r="F3" s="41" t="s">
        <v>7</v>
      </c>
      <c r="G3" s="47"/>
      <c r="H3" s="48" t="s">
        <v>8</v>
      </c>
      <c r="I3" s="41" t="s">
        <v>9</v>
      </c>
      <c r="J3" s="46"/>
      <c r="K3" s="47"/>
      <c r="L3" s="41" t="s">
        <v>10</v>
      </c>
      <c r="M3" s="46"/>
      <c r="N3" s="47"/>
    </row>
    <row r="4" spans="1:14" s="7" customFormat="1" ht="11.25" customHeight="1">
      <c r="A4" s="51"/>
      <c r="B4" s="29" t="s">
        <v>11</v>
      </c>
      <c r="C4" s="10" t="s">
        <v>12</v>
      </c>
      <c r="D4" s="6" t="s">
        <v>11</v>
      </c>
      <c r="E4" s="6" t="s">
        <v>12</v>
      </c>
      <c r="F4" s="6" t="s">
        <v>11</v>
      </c>
      <c r="G4" s="6" t="s">
        <v>12</v>
      </c>
      <c r="H4" s="49"/>
      <c r="I4" s="6" t="s">
        <v>13</v>
      </c>
      <c r="J4" s="6" t="s">
        <v>14</v>
      </c>
      <c r="K4" s="6" t="s">
        <v>15</v>
      </c>
      <c r="L4" s="6" t="s">
        <v>13</v>
      </c>
      <c r="M4" s="6" t="s">
        <v>16</v>
      </c>
      <c r="N4" s="6" t="s">
        <v>17</v>
      </c>
    </row>
    <row r="5" spans="1:14" s="7" customFormat="1" ht="10.5">
      <c r="A5" s="21"/>
      <c r="B5" s="32"/>
      <c r="C5" s="12"/>
      <c r="D5" s="12"/>
      <c r="E5" s="12"/>
      <c r="F5" s="12"/>
      <c r="G5" s="12"/>
      <c r="H5" s="13"/>
      <c r="I5" s="12"/>
      <c r="J5" s="12"/>
      <c r="K5" s="12"/>
      <c r="L5" s="12"/>
      <c r="M5" s="12"/>
      <c r="N5" s="12"/>
    </row>
    <row r="6" spans="1:14" ht="15" customHeight="1">
      <c r="A6" s="22" t="s">
        <v>1</v>
      </c>
      <c r="B6" s="27">
        <f aca="true" t="shared" si="0" ref="B6:N6">IF(SUM(B8,B34,B36,B38,B41)=0,"- ",SUM(B8,B34,B36,B38,B41))</f>
        <v>2931</v>
      </c>
      <c r="C6" s="14">
        <f t="shared" si="0"/>
        <v>19474481</v>
      </c>
      <c r="D6" s="14">
        <f t="shared" si="0"/>
        <v>636</v>
      </c>
      <c r="E6" s="14">
        <f t="shared" si="0"/>
        <v>15400729</v>
      </c>
      <c r="F6" s="14">
        <f t="shared" si="0"/>
        <v>2295</v>
      </c>
      <c r="G6" s="14">
        <f t="shared" si="0"/>
        <v>4073752</v>
      </c>
      <c r="H6" s="14">
        <f t="shared" si="0"/>
        <v>11913577</v>
      </c>
      <c r="I6" s="14">
        <f t="shared" si="0"/>
        <v>8156847</v>
      </c>
      <c r="J6" s="14">
        <f t="shared" si="0"/>
        <v>3102344</v>
      </c>
      <c r="K6" s="14">
        <f t="shared" si="0"/>
        <v>5054503</v>
      </c>
      <c r="L6" s="14">
        <f t="shared" si="0"/>
        <v>3756730</v>
      </c>
      <c r="M6" s="14">
        <f t="shared" si="0"/>
        <v>1961826</v>
      </c>
      <c r="N6" s="14">
        <f t="shared" si="0"/>
        <v>1794904</v>
      </c>
    </row>
    <row r="7" spans="1:14" ht="10.5">
      <c r="A7" s="23"/>
      <c r="B7" s="28"/>
      <c r="C7" s="15"/>
      <c r="D7" s="15"/>
      <c r="E7" s="15"/>
      <c r="F7" s="15"/>
      <c r="G7" s="15"/>
      <c r="H7" s="16"/>
      <c r="I7" s="15"/>
      <c r="J7" s="15"/>
      <c r="K7" s="15"/>
      <c r="L7" s="15"/>
      <c r="M7" s="15"/>
      <c r="N7" s="15"/>
    </row>
    <row r="8" spans="1:14" ht="15" customHeight="1">
      <c r="A8" s="23" t="s">
        <v>18</v>
      </c>
      <c r="B8" s="26">
        <f>IF(SUM(D8,F8)=0,"- ",SUM(D8,F8))</f>
        <v>1252</v>
      </c>
      <c r="C8" s="17">
        <f>IF(SUM(E8,G8)=0,"- ",SUM(E8,G8))</f>
        <v>10271517</v>
      </c>
      <c r="D8" s="17">
        <f aca="true" t="shared" si="1" ref="D8:N8">IF(SUM(D10:D20,D21:D24,D26:D31)=0,"- ",SUM(D10:D20,D21:D24,D26:D31))</f>
        <v>447</v>
      </c>
      <c r="E8" s="17">
        <f t="shared" si="1"/>
        <v>9461508</v>
      </c>
      <c r="F8" s="17">
        <f t="shared" si="1"/>
        <v>805</v>
      </c>
      <c r="G8" s="17">
        <f t="shared" si="1"/>
        <v>810009</v>
      </c>
      <c r="H8" s="17">
        <f t="shared" si="1"/>
        <v>4630146</v>
      </c>
      <c r="I8" s="17">
        <f t="shared" si="1"/>
        <v>4038417</v>
      </c>
      <c r="J8" s="17">
        <f t="shared" si="1"/>
        <v>2120845</v>
      </c>
      <c r="K8" s="17">
        <f t="shared" si="1"/>
        <v>1917572</v>
      </c>
      <c r="L8" s="17">
        <f t="shared" si="1"/>
        <v>591729</v>
      </c>
      <c r="M8" s="17">
        <f t="shared" si="1"/>
        <v>269945</v>
      </c>
      <c r="N8" s="17">
        <f t="shared" si="1"/>
        <v>321784</v>
      </c>
    </row>
    <row r="9" spans="1:14" ht="10.5">
      <c r="A9" s="23"/>
      <c r="B9" s="33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4.25" customHeight="1">
      <c r="A10" s="23" t="s">
        <v>19</v>
      </c>
      <c r="B10" s="26">
        <f aca="true" t="shared" si="2" ref="B10:B24">IF(SUM(D10,F10)=0,"- ",SUM(D10,F10))</f>
        <v>2</v>
      </c>
      <c r="C10" s="17">
        <f aca="true" t="shared" si="3" ref="C10:C24">IF(SUM(E10,G10)=0,"- ",SUM(E10,G10))</f>
        <v>10123</v>
      </c>
      <c r="D10" s="18" t="s">
        <v>0</v>
      </c>
      <c r="E10" s="18" t="s">
        <v>0</v>
      </c>
      <c r="F10" s="18">
        <v>2</v>
      </c>
      <c r="G10" s="18">
        <v>10123</v>
      </c>
      <c r="H10" s="17">
        <f aca="true" t="shared" si="4" ref="H10:H24">IF(SUM(I10,L10)=0,"- ",SUM(I10,L10))</f>
        <v>428</v>
      </c>
      <c r="I10" s="18" t="str">
        <f aca="true" t="shared" si="5" ref="I10:I24">IF(SUM(J10,K10)=0,"- ",SUM(J10,K10))</f>
        <v>- </v>
      </c>
      <c r="J10" s="18" t="s">
        <v>0</v>
      </c>
      <c r="K10" s="18" t="s">
        <v>0</v>
      </c>
      <c r="L10" s="18">
        <f aca="true" t="shared" si="6" ref="L10:L24">IF(SUM(M10,N10)=0,"- ",SUM(M10,N10))</f>
        <v>428</v>
      </c>
      <c r="M10" s="18">
        <v>428</v>
      </c>
      <c r="N10" s="18" t="s">
        <v>0</v>
      </c>
    </row>
    <row r="11" spans="1:14" ht="14.25" customHeight="1">
      <c r="A11" s="23" t="s">
        <v>20</v>
      </c>
      <c r="B11" s="26">
        <f t="shared" si="2"/>
        <v>26</v>
      </c>
      <c r="C11" s="17">
        <f t="shared" si="3"/>
        <v>24003</v>
      </c>
      <c r="D11" s="18">
        <v>1</v>
      </c>
      <c r="E11" s="18">
        <v>1116</v>
      </c>
      <c r="F11" s="18">
        <v>25</v>
      </c>
      <c r="G11" s="18">
        <v>22887</v>
      </c>
      <c r="H11" s="17">
        <f t="shared" si="4"/>
        <v>731</v>
      </c>
      <c r="I11" s="18">
        <f t="shared" si="5"/>
        <v>700</v>
      </c>
      <c r="J11" s="18" t="s">
        <v>0</v>
      </c>
      <c r="K11" s="18">
        <v>700</v>
      </c>
      <c r="L11" s="18">
        <f t="shared" si="6"/>
        <v>31</v>
      </c>
      <c r="M11" s="18">
        <v>31</v>
      </c>
      <c r="N11" s="18" t="s">
        <v>0</v>
      </c>
    </row>
    <row r="12" spans="1:14" ht="14.25" customHeight="1">
      <c r="A12" s="23" t="s">
        <v>21</v>
      </c>
      <c r="B12" s="26">
        <f t="shared" si="2"/>
        <v>65</v>
      </c>
      <c r="C12" s="17">
        <f t="shared" si="3"/>
        <v>36636</v>
      </c>
      <c r="D12" s="18">
        <v>2</v>
      </c>
      <c r="E12" s="18">
        <v>7882</v>
      </c>
      <c r="F12" s="18">
        <v>63</v>
      </c>
      <c r="G12" s="18">
        <v>28754</v>
      </c>
      <c r="H12" s="17">
        <f t="shared" si="4"/>
        <v>3876</v>
      </c>
      <c r="I12" s="18">
        <f t="shared" si="5"/>
        <v>1904</v>
      </c>
      <c r="J12" s="18" t="s">
        <v>0</v>
      </c>
      <c r="K12" s="18">
        <v>1904</v>
      </c>
      <c r="L12" s="18">
        <f t="shared" si="6"/>
        <v>1972</v>
      </c>
      <c r="M12" s="18">
        <v>1572</v>
      </c>
      <c r="N12" s="18">
        <v>400</v>
      </c>
    </row>
    <row r="13" spans="1:14" ht="14.25" customHeight="1">
      <c r="A13" s="23" t="s">
        <v>22</v>
      </c>
      <c r="B13" s="26">
        <f t="shared" si="2"/>
        <v>41</v>
      </c>
      <c r="C13" s="17">
        <f t="shared" si="3"/>
        <v>21028</v>
      </c>
      <c r="D13" s="18" t="s">
        <v>0</v>
      </c>
      <c r="E13" s="18" t="s">
        <v>0</v>
      </c>
      <c r="F13" s="18">
        <v>41</v>
      </c>
      <c r="G13" s="18">
        <v>21028</v>
      </c>
      <c r="H13" s="17">
        <f t="shared" si="4"/>
        <v>21603</v>
      </c>
      <c r="I13" s="18" t="str">
        <f t="shared" si="5"/>
        <v>- </v>
      </c>
      <c r="J13" s="18" t="s">
        <v>0</v>
      </c>
      <c r="K13" s="18" t="s">
        <v>0</v>
      </c>
      <c r="L13" s="18">
        <f t="shared" si="6"/>
        <v>21603</v>
      </c>
      <c r="M13" s="18">
        <v>4400</v>
      </c>
      <c r="N13" s="18">
        <v>17203</v>
      </c>
    </row>
    <row r="14" spans="1:14" ht="14.25" customHeight="1">
      <c r="A14" s="23" t="s">
        <v>23</v>
      </c>
      <c r="B14" s="26">
        <f t="shared" si="2"/>
        <v>64</v>
      </c>
      <c r="C14" s="17">
        <f t="shared" si="3"/>
        <v>27870</v>
      </c>
      <c r="D14" s="18" t="s">
        <v>0</v>
      </c>
      <c r="E14" s="18" t="s">
        <v>0</v>
      </c>
      <c r="F14" s="18">
        <v>64</v>
      </c>
      <c r="G14" s="18">
        <v>27870</v>
      </c>
      <c r="H14" s="17">
        <f t="shared" si="4"/>
        <v>44255</v>
      </c>
      <c r="I14" s="18" t="str">
        <f t="shared" si="5"/>
        <v>- </v>
      </c>
      <c r="J14" s="18" t="s">
        <v>0</v>
      </c>
      <c r="K14" s="18" t="s">
        <v>0</v>
      </c>
      <c r="L14" s="18">
        <f t="shared" si="6"/>
        <v>44255</v>
      </c>
      <c r="M14" s="18">
        <v>15085</v>
      </c>
      <c r="N14" s="18">
        <v>29170</v>
      </c>
    </row>
    <row r="15" spans="1:14" ht="14.25" customHeight="1">
      <c r="A15" s="23" t="s">
        <v>24</v>
      </c>
      <c r="B15" s="26">
        <f t="shared" si="2"/>
        <v>102</v>
      </c>
      <c r="C15" s="17">
        <f t="shared" si="3"/>
        <v>37359</v>
      </c>
      <c r="D15" s="18" t="s">
        <v>0</v>
      </c>
      <c r="E15" s="18" t="s">
        <v>0</v>
      </c>
      <c r="F15" s="18">
        <v>102</v>
      </c>
      <c r="G15" s="18">
        <v>37359</v>
      </c>
      <c r="H15" s="17" t="str">
        <f t="shared" si="4"/>
        <v>- </v>
      </c>
      <c r="I15" s="18" t="str">
        <f t="shared" si="5"/>
        <v>- </v>
      </c>
      <c r="J15" s="18" t="s">
        <v>0</v>
      </c>
      <c r="K15" s="18" t="s">
        <v>0</v>
      </c>
      <c r="L15" s="18" t="str">
        <f t="shared" si="6"/>
        <v>- </v>
      </c>
      <c r="M15" s="18" t="s">
        <v>0</v>
      </c>
      <c r="N15" s="18" t="s">
        <v>0</v>
      </c>
    </row>
    <row r="16" spans="1:14" ht="14.25" customHeight="1">
      <c r="A16" s="23" t="s">
        <v>25</v>
      </c>
      <c r="B16" s="26">
        <f t="shared" si="2"/>
        <v>81</v>
      </c>
      <c r="C16" s="17">
        <f t="shared" si="3"/>
        <v>56132</v>
      </c>
      <c r="D16" s="18">
        <v>3</v>
      </c>
      <c r="E16" s="18">
        <v>17530</v>
      </c>
      <c r="F16" s="18">
        <v>78</v>
      </c>
      <c r="G16" s="18">
        <v>38602</v>
      </c>
      <c r="H16" s="17">
        <f t="shared" si="4"/>
        <v>39682</v>
      </c>
      <c r="I16" s="18">
        <f t="shared" si="5"/>
        <v>10500</v>
      </c>
      <c r="J16" s="18" t="s">
        <v>0</v>
      </c>
      <c r="K16" s="18">
        <v>10500</v>
      </c>
      <c r="L16" s="18">
        <f t="shared" si="6"/>
        <v>29182</v>
      </c>
      <c r="M16" s="18">
        <v>10377</v>
      </c>
      <c r="N16" s="18">
        <v>18805</v>
      </c>
    </row>
    <row r="17" spans="1:14" ht="14.25" customHeight="1">
      <c r="A17" s="23" t="s">
        <v>26</v>
      </c>
      <c r="B17" s="26">
        <f t="shared" si="2"/>
        <v>164</v>
      </c>
      <c r="C17" s="17">
        <f t="shared" si="3"/>
        <v>237103</v>
      </c>
      <c r="D17" s="18">
        <v>10</v>
      </c>
      <c r="E17" s="18">
        <v>45446</v>
      </c>
      <c r="F17" s="18">
        <v>154</v>
      </c>
      <c r="G17" s="18">
        <v>191657</v>
      </c>
      <c r="H17" s="17">
        <f t="shared" si="4"/>
        <v>81035</v>
      </c>
      <c r="I17" s="18">
        <f t="shared" si="5"/>
        <v>34965</v>
      </c>
      <c r="J17" s="18">
        <v>34965</v>
      </c>
      <c r="K17" s="18" t="s">
        <v>0</v>
      </c>
      <c r="L17" s="18">
        <f t="shared" si="6"/>
        <v>46070</v>
      </c>
      <c r="M17" s="18">
        <v>25985</v>
      </c>
      <c r="N17" s="18">
        <v>20085</v>
      </c>
    </row>
    <row r="18" spans="1:14" ht="14.25" customHeight="1">
      <c r="A18" s="23" t="s">
        <v>27</v>
      </c>
      <c r="B18" s="26">
        <f t="shared" si="2"/>
        <v>76</v>
      </c>
      <c r="C18" s="17">
        <f t="shared" si="3"/>
        <v>115462</v>
      </c>
      <c r="D18" s="18">
        <v>8</v>
      </c>
      <c r="E18" s="18">
        <v>74762</v>
      </c>
      <c r="F18" s="18">
        <v>68</v>
      </c>
      <c r="G18" s="18">
        <v>40700</v>
      </c>
      <c r="H18" s="17">
        <f t="shared" si="4"/>
        <v>30751</v>
      </c>
      <c r="I18" s="18">
        <f t="shared" si="5"/>
        <v>15576</v>
      </c>
      <c r="J18" s="18" t="s">
        <v>0</v>
      </c>
      <c r="K18" s="18">
        <v>15576</v>
      </c>
      <c r="L18" s="18">
        <f t="shared" si="6"/>
        <v>15175</v>
      </c>
      <c r="M18" s="18">
        <v>3842</v>
      </c>
      <c r="N18" s="18">
        <v>11333</v>
      </c>
    </row>
    <row r="19" spans="1:14" ht="14.25" customHeight="1">
      <c r="A19" s="23" t="s">
        <v>28</v>
      </c>
      <c r="B19" s="26">
        <f t="shared" si="2"/>
        <v>166</v>
      </c>
      <c r="C19" s="17">
        <f t="shared" si="3"/>
        <v>2078246</v>
      </c>
      <c r="D19" s="18">
        <v>71</v>
      </c>
      <c r="E19" s="18">
        <v>1971597</v>
      </c>
      <c r="F19" s="18">
        <v>95</v>
      </c>
      <c r="G19" s="18">
        <v>106649</v>
      </c>
      <c r="H19" s="17">
        <f t="shared" si="4"/>
        <v>462072</v>
      </c>
      <c r="I19" s="18">
        <f t="shared" si="5"/>
        <v>433847</v>
      </c>
      <c r="J19" s="18">
        <v>402444</v>
      </c>
      <c r="K19" s="18">
        <v>31403</v>
      </c>
      <c r="L19" s="18">
        <f t="shared" si="6"/>
        <v>28225</v>
      </c>
      <c r="M19" s="18">
        <v>12196</v>
      </c>
      <c r="N19" s="18">
        <v>16029</v>
      </c>
    </row>
    <row r="20" spans="1:14" ht="14.25" customHeight="1">
      <c r="A20" s="23" t="s">
        <v>29</v>
      </c>
      <c r="B20" s="26">
        <f t="shared" si="2"/>
        <v>27</v>
      </c>
      <c r="C20" s="17">
        <f t="shared" si="3"/>
        <v>12262</v>
      </c>
      <c r="D20" s="18" t="s">
        <v>0</v>
      </c>
      <c r="E20" s="18" t="s">
        <v>0</v>
      </c>
      <c r="F20" s="18">
        <v>27</v>
      </c>
      <c r="G20" s="18">
        <v>12262</v>
      </c>
      <c r="H20" s="17">
        <f t="shared" si="4"/>
        <v>25623</v>
      </c>
      <c r="I20" s="18" t="str">
        <f t="shared" si="5"/>
        <v>- </v>
      </c>
      <c r="J20" s="18" t="s">
        <v>0</v>
      </c>
      <c r="K20" s="18" t="s">
        <v>0</v>
      </c>
      <c r="L20" s="18">
        <f t="shared" si="6"/>
        <v>25623</v>
      </c>
      <c r="M20" s="18">
        <v>4193</v>
      </c>
      <c r="N20" s="18">
        <v>21430</v>
      </c>
    </row>
    <row r="21" spans="1:14" ht="14.25" customHeight="1">
      <c r="A21" s="23" t="s">
        <v>30</v>
      </c>
      <c r="B21" s="26">
        <f t="shared" si="2"/>
        <v>4</v>
      </c>
      <c r="C21" s="17">
        <f t="shared" si="3"/>
        <v>1780</v>
      </c>
      <c r="D21" s="18" t="s">
        <v>0</v>
      </c>
      <c r="E21" s="18" t="s">
        <v>0</v>
      </c>
      <c r="F21" s="18">
        <v>4</v>
      </c>
      <c r="G21" s="18">
        <v>1780</v>
      </c>
      <c r="H21" s="17">
        <f t="shared" si="4"/>
        <v>3211</v>
      </c>
      <c r="I21" s="18" t="str">
        <f t="shared" si="5"/>
        <v>- </v>
      </c>
      <c r="J21" s="18" t="s">
        <v>0</v>
      </c>
      <c r="K21" s="18" t="s">
        <v>0</v>
      </c>
      <c r="L21" s="18">
        <f t="shared" si="6"/>
        <v>3211</v>
      </c>
      <c r="M21" s="18">
        <v>1500</v>
      </c>
      <c r="N21" s="18">
        <v>1711</v>
      </c>
    </row>
    <row r="22" spans="1:14" ht="14.25" customHeight="1">
      <c r="A22" s="23" t="s">
        <v>31</v>
      </c>
      <c r="B22" s="26">
        <f t="shared" si="2"/>
        <v>29</v>
      </c>
      <c r="C22" s="17">
        <f t="shared" si="3"/>
        <v>481175</v>
      </c>
      <c r="D22" s="18">
        <v>14</v>
      </c>
      <c r="E22" s="18">
        <v>475468</v>
      </c>
      <c r="F22" s="18">
        <v>15</v>
      </c>
      <c r="G22" s="18">
        <v>5707</v>
      </c>
      <c r="H22" s="17">
        <f t="shared" si="4"/>
        <v>103334</v>
      </c>
      <c r="I22" s="18">
        <f t="shared" si="5"/>
        <v>94428</v>
      </c>
      <c r="J22" s="18">
        <v>91402</v>
      </c>
      <c r="K22" s="18">
        <v>3026</v>
      </c>
      <c r="L22" s="18">
        <f t="shared" si="6"/>
        <v>8906</v>
      </c>
      <c r="M22" s="18">
        <v>1310</v>
      </c>
      <c r="N22" s="18">
        <v>7596</v>
      </c>
    </row>
    <row r="23" spans="1:14" ht="14.25" customHeight="1">
      <c r="A23" s="23" t="s">
        <v>32</v>
      </c>
      <c r="B23" s="26">
        <f t="shared" si="2"/>
        <v>18</v>
      </c>
      <c r="C23" s="17">
        <f t="shared" si="3"/>
        <v>99596</v>
      </c>
      <c r="D23" s="18">
        <v>6</v>
      </c>
      <c r="E23" s="18">
        <v>93817</v>
      </c>
      <c r="F23" s="18">
        <v>12</v>
      </c>
      <c r="G23" s="18">
        <v>5779</v>
      </c>
      <c r="H23" s="17">
        <f t="shared" si="4"/>
        <v>21778</v>
      </c>
      <c r="I23" s="18">
        <f t="shared" si="5"/>
        <v>19202</v>
      </c>
      <c r="J23" s="18" t="s">
        <v>0</v>
      </c>
      <c r="K23" s="18">
        <v>19202</v>
      </c>
      <c r="L23" s="18">
        <f t="shared" si="6"/>
        <v>2576</v>
      </c>
      <c r="M23" s="18" t="s">
        <v>0</v>
      </c>
      <c r="N23" s="18">
        <v>2576</v>
      </c>
    </row>
    <row r="24" spans="1:14" ht="14.25" customHeight="1">
      <c r="A24" s="23"/>
      <c r="B24" s="38" t="str">
        <f t="shared" si="2"/>
        <v>- </v>
      </c>
      <c r="C24" s="39" t="str">
        <f t="shared" si="3"/>
        <v>- </v>
      </c>
      <c r="D24" s="40" t="s">
        <v>0</v>
      </c>
      <c r="E24" s="40" t="s">
        <v>0</v>
      </c>
      <c r="F24" s="40" t="s">
        <v>0</v>
      </c>
      <c r="G24" s="40" t="s">
        <v>0</v>
      </c>
      <c r="H24" s="39" t="str">
        <f t="shared" si="4"/>
        <v>- </v>
      </c>
      <c r="I24" s="40" t="str">
        <f t="shared" si="5"/>
        <v>- </v>
      </c>
      <c r="J24" s="40" t="s">
        <v>0</v>
      </c>
      <c r="K24" s="40" t="s">
        <v>0</v>
      </c>
      <c r="L24" s="40" t="str">
        <f t="shared" si="6"/>
        <v>- </v>
      </c>
      <c r="M24" s="40" t="s">
        <v>0</v>
      </c>
      <c r="N24" s="40" t="s">
        <v>0</v>
      </c>
    </row>
    <row r="25" spans="1:14" ht="10.5">
      <c r="A25" s="23"/>
      <c r="B25" s="26"/>
      <c r="C25" s="17"/>
      <c r="D25" s="18"/>
      <c r="E25" s="18"/>
      <c r="F25" s="18"/>
      <c r="G25" s="18"/>
      <c r="H25" s="17"/>
      <c r="I25" s="18"/>
      <c r="J25" s="18"/>
      <c r="K25" s="18"/>
      <c r="L25" s="18"/>
      <c r="M25" s="18"/>
      <c r="N25" s="18"/>
    </row>
    <row r="26" spans="1:14" ht="14.25" customHeight="1">
      <c r="A26" s="23" t="s">
        <v>33</v>
      </c>
      <c r="B26" s="26">
        <f aca="true" t="shared" si="7" ref="B26:C31">IF(SUM(D26,F26)=0,"- ",SUM(D26,F26))</f>
        <v>26</v>
      </c>
      <c r="C26" s="17">
        <f t="shared" si="7"/>
        <v>238381</v>
      </c>
      <c r="D26" s="18" t="s">
        <v>0</v>
      </c>
      <c r="E26" s="18" t="s">
        <v>0</v>
      </c>
      <c r="F26" s="18">
        <v>26</v>
      </c>
      <c r="G26" s="18">
        <v>238381</v>
      </c>
      <c r="H26" s="17">
        <f aca="true" t="shared" si="8" ref="H26:H31">IF(SUM(I26,L26)=0,"- ",SUM(I26,L26))</f>
        <v>332790</v>
      </c>
      <c r="I26" s="18" t="str">
        <f aca="true" t="shared" si="9" ref="I26:I31">IF(SUM(J26,K26)=0,"- ",SUM(J26,K26))</f>
        <v>- </v>
      </c>
      <c r="J26" s="18" t="s">
        <v>0</v>
      </c>
      <c r="K26" s="18" t="s">
        <v>0</v>
      </c>
      <c r="L26" s="18">
        <f aca="true" t="shared" si="10" ref="L26:L31">IF(SUM(M26,N26)=0,"- ",SUM(M26,N26))</f>
        <v>332790</v>
      </c>
      <c r="M26" s="18">
        <v>166260</v>
      </c>
      <c r="N26" s="18">
        <v>166530</v>
      </c>
    </row>
    <row r="27" spans="1:14" ht="14.25" customHeight="1">
      <c r="A27" s="23" t="s">
        <v>34</v>
      </c>
      <c r="B27" s="26">
        <f t="shared" si="7"/>
        <v>41</v>
      </c>
      <c r="C27" s="17">
        <f t="shared" si="7"/>
        <v>409290</v>
      </c>
      <c r="D27" s="18">
        <v>21</v>
      </c>
      <c r="E27" s="18">
        <v>395560</v>
      </c>
      <c r="F27" s="18">
        <v>20</v>
      </c>
      <c r="G27" s="18">
        <v>13730</v>
      </c>
      <c r="H27" s="17">
        <f t="shared" si="8"/>
        <v>192390</v>
      </c>
      <c r="I27" s="18">
        <f t="shared" si="9"/>
        <v>171540</v>
      </c>
      <c r="J27" s="18">
        <v>97796</v>
      </c>
      <c r="K27" s="18">
        <v>73744</v>
      </c>
      <c r="L27" s="18">
        <f t="shared" si="10"/>
        <v>20850</v>
      </c>
      <c r="M27" s="18">
        <v>14514</v>
      </c>
      <c r="N27" s="18">
        <v>6336</v>
      </c>
    </row>
    <row r="28" spans="1:14" ht="14.25" customHeight="1">
      <c r="A28" s="23" t="s">
        <v>35</v>
      </c>
      <c r="B28" s="26">
        <f t="shared" si="7"/>
        <v>70</v>
      </c>
      <c r="C28" s="17">
        <f t="shared" si="7"/>
        <v>1858280</v>
      </c>
      <c r="D28" s="18">
        <v>62</v>
      </c>
      <c r="E28" s="18">
        <v>1852288</v>
      </c>
      <c r="F28" s="18">
        <v>8</v>
      </c>
      <c r="G28" s="18">
        <v>5992</v>
      </c>
      <c r="H28" s="17">
        <f t="shared" si="8"/>
        <v>866228</v>
      </c>
      <c r="I28" s="18">
        <f t="shared" si="9"/>
        <v>855676</v>
      </c>
      <c r="J28" s="18">
        <v>433660</v>
      </c>
      <c r="K28" s="18">
        <v>422016</v>
      </c>
      <c r="L28" s="18">
        <f t="shared" si="10"/>
        <v>10552</v>
      </c>
      <c r="M28" s="18">
        <v>7972</v>
      </c>
      <c r="N28" s="18">
        <v>2580</v>
      </c>
    </row>
    <row r="29" spans="1:14" ht="14.25" customHeight="1">
      <c r="A29" s="23" t="s">
        <v>36</v>
      </c>
      <c r="B29" s="26">
        <f t="shared" si="7"/>
        <v>26</v>
      </c>
      <c r="C29" s="17">
        <f t="shared" si="7"/>
        <v>832436</v>
      </c>
      <c r="D29" s="18">
        <v>26</v>
      </c>
      <c r="E29" s="18">
        <v>832436</v>
      </c>
      <c r="F29" s="18" t="s">
        <v>0</v>
      </c>
      <c r="G29" s="18" t="s">
        <v>0</v>
      </c>
      <c r="H29" s="17">
        <f t="shared" si="8"/>
        <v>348279</v>
      </c>
      <c r="I29" s="18">
        <f t="shared" si="9"/>
        <v>348279</v>
      </c>
      <c r="J29" s="18">
        <v>193850</v>
      </c>
      <c r="K29" s="18">
        <v>154429</v>
      </c>
      <c r="L29" s="18" t="str">
        <f t="shared" si="10"/>
        <v>- </v>
      </c>
      <c r="M29" s="18" t="s">
        <v>0</v>
      </c>
      <c r="N29" s="18" t="s">
        <v>0</v>
      </c>
    </row>
    <row r="30" spans="1:14" ht="14.25" customHeight="1">
      <c r="A30" s="23" t="s">
        <v>37</v>
      </c>
      <c r="B30" s="26">
        <f t="shared" si="7"/>
        <v>24</v>
      </c>
      <c r="C30" s="17">
        <f t="shared" si="7"/>
        <v>1400605</v>
      </c>
      <c r="D30" s="18">
        <v>23</v>
      </c>
      <c r="E30" s="18">
        <v>1399856</v>
      </c>
      <c r="F30" s="18">
        <v>1</v>
      </c>
      <c r="G30" s="18">
        <v>749</v>
      </c>
      <c r="H30" s="17">
        <f t="shared" si="8"/>
        <v>667691</v>
      </c>
      <c r="I30" s="18">
        <f t="shared" si="9"/>
        <v>667691</v>
      </c>
      <c r="J30" s="18">
        <v>423789</v>
      </c>
      <c r="K30" s="18">
        <v>243902</v>
      </c>
      <c r="L30" s="18" t="str">
        <f t="shared" si="10"/>
        <v>- </v>
      </c>
      <c r="M30" s="18" t="s">
        <v>0</v>
      </c>
      <c r="N30" s="18" t="s">
        <v>0</v>
      </c>
    </row>
    <row r="31" spans="1:14" ht="14.25" customHeight="1">
      <c r="A31" s="23" t="s">
        <v>38</v>
      </c>
      <c r="B31" s="26">
        <f t="shared" si="7"/>
        <v>200</v>
      </c>
      <c r="C31" s="17">
        <f t="shared" si="7"/>
        <v>2293750</v>
      </c>
      <c r="D31" s="18">
        <v>200</v>
      </c>
      <c r="E31" s="18">
        <v>2293750</v>
      </c>
      <c r="F31" s="18" t="s">
        <v>0</v>
      </c>
      <c r="G31" s="18" t="s">
        <v>0</v>
      </c>
      <c r="H31" s="17">
        <f t="shared" si="8"/>
        <v>1384389</v>
      </c>
      <c r="I31" s="18">
        <f t="shared" si="9"/>
        <v>1384109</v>
      </c>
      <c r="J31" s="18">
        <v>442939</v>
      </c>
      <c r="K31" s="18">
        <v>941170</v>
      </c>
      <c r="L31" s="18">
        <f t="shared" si="10"/>
        <v>280</v>
      </c>
      <c r="M31" s="18">
        <v>280</v>
      </c>
      <c r="N31" s="18" t="s">
        <v>0</v>
      </c>
    </row>
    <row r="32" spans="1:14" ht="10.5">
      <c r="A32" s="23"/>
      <c r="B32" s="34"/>
      <c r="C32" s="15"/>
      <c r="D32" s="15"/>
      <c r="E32" s="15"/>
      <c r="F32" s="15"/>
      <c r="G32" s="15"/>
      <c r="H32" s="19"/>
      <c r="I32" s="15"/>
      <c r="J32" s="15"/>
      <c r="K32" s="15"/>
      <c r="L32" s="15"/>
      <c r="M32" s="15"/>
      <c r="N32" s="15"/>
    </row>
    <row r="33" spans="1:14" ht="10.5">
      <c r="A33" s="24"/>
      <c r="B33" s="2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4.25" customHeight="1">
      <c r="A34" s="23" t="s">
        <v>39</v>
      </c>
      <c r="B34" s="26">
        <f>IF(SUM(D34,F34)=0,"- ",SUM(D34,F34))</f>
        <v>12</v>
      </c>
      <c r="C34" s="17">
        <f>IF(SUM(E34,G34)=0,"- ",SUM(E34,G34))</f>
        <v>1001</v>
      </c>
      <c r="D34" s="18" t="s">
        <v>0</v>
      </c>
      <c r="E34" s="18" t="s">
        <v>0</v>
      </c>
      <c r="F34" s="18">
        <v>12</v>
      </c>
      <c r="G34" s="18">
        <v>1001</v>
      </c>
      <c r="H34" s="17">
        <f>IF(SUM(I34,L34)=0,"- ",SUM(I34,L34))</f>
        <v>2400</v>
      </c>
      <c r="I34" s="18" t="str">
        <f>IF(SUM(J34,K34)=0,"- ",SUM(J34,K34))</f>
        <v>- </v>
      </c>
      <c r="J34" s="18" t="s">
        <v>0</v>
      </c>
      <c r="K34" s="18" t="s">
        <v>0</v>
      </c>
      <c r="L34" s="18">
        <f>IF(SUM(M34,N34)=0,"- ",SUM(M34,N34))</f>
        <v>2400</v>
      </c>
      <c r="M34" s="18" t="s">
        <v>0</v>
      </c>
      <c r="N34" s="18">
        <v>2400</v>
      </c>
    </row>
    <row r="35" spans="1:14" ht="10.5">
      <c r="A35" s="23"/>
      <c r="B35" s="33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4.25" customHeight="1">
      <c r="A36" s="23" t="s">
        <v>40</v>
      </c>
      <c r="B36" s="26" t="str">
        <f>IF(SUM(D36,F36)=0,"- ",SUM(D36,F36))</f>
        <v>- </v>
      </c>
      <c r="C36" s="17" t="str">
        <f>IF(SUM(E36,G36)=0,"- ",SUM(E36,G36))</f>
        <v>- </v>
      </c>
      <c r="D36" s="18" t="s">
        <v>0</v>
      </c>
      <c r="E36" s="18" t="s">
        <v>0</v>
      </c>
      <c r="F36" s="18" t="s">
        <v>0</v>
      </c>
      <c r="G36" s="18" t="s">
        <v>0</v>
      </c>
      <c r="H36" s="17" t="str">
        <f>IF(SUM(I36,L36)=0,"- ",SUM(I36,L36))</f>
        <v>- </v>
      </c>
      <c r="I36" s="18" t="str">
        <f>IF(SUM(J36,K36)=0,"- ",SUM(J36,K36))</f>
        <v>- </v>
      </c>
      <c r="J36" s="18" t="s">
        <v>0</v>
      </c>
      <c r="K36" s="18" t="s">
        <v>0</v>
      </c>
      <c r="L36" s="18" t="str">
        <f>IF(SUM(M36,N36)=0,"- ",SUM(M36,N36))</f>
        <v>- </v>
      </c>
      <c r="M36" s="18" t="s">
        <v>0</v>
      </c>
      <c r="N36" s="18" t="s">
        <v>0</v>
      </c>
    </row>
    <row r="37" spans="1:14" ht="10.5">
      <c r="A37" s="23"/>
      <c r="B37" s="33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4.25" customHeight="1">
      <c r="A38" s="23" t="s">
        <v>41</v>
      </c>
      <c r="B38" s="26">
        <f>IF(SUM(D38,F38)=0,"- ",SUM(D38,F38))</f>
        <v>30</v>
      </c>
      <c r="C38" s="17">
        <f>IF(SUM(E38,G38)=0,"- ",SUM(E38,G38))</f>
        <v>24938</v>
      </c>
      <c r="D38" s="18">
        <v>1</v>
      </c>
      <c r="E38" s="18">
        <v>499</v>
      </c>
      <c r="F38" s="18">
        <v>29</v>
      </c>
      <c r="G38" s="18">
        <v>24439</v>
      </c>
      <c r="H38" s="17">
        <f>IF(SUM(I38,L38)=0,"- ",SUM(I38,L38))</f>
        <v>2473</v>
      </c>
      <c r="I38" s="18" t="str">
        <f>IF(SUM(J38,K38)=0,"- ",SUM(J38,K38))</f>
        <v>- </v>
      </c>
      <c r="J38" s="18" t="s">
        <v>0</v>
      </c>
      <c r="K38" s="18" t="s">
        <v>0</v>
      </c>
      <c r="L38" s="18">
        <f>IF(SUM(M38,N38)=0,"- ",SUM(M38,N38))</f>
        <v>2473</v>
      </c>
      <c r="M38" s="18">
        <v>1319</v>
      </c>
      <c r="N38" s="18">
        <v>1154</v>
      </c>
    </row>
    <row r="39" spans="1:14" ht="10.5">
      <c r="A39" s="22"/>
      <c r="B39" s="34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0.5">
      <c r="A40" s="24"/>
      <c r="B40" s="28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14.25" customHeight="1">
      <c r="A41" s="23" t="s">
        <v>42</v>
      </c>
      <c r="B41" s="26">
        <f>IF(SUM(D41,F41)=0,"- ",SUM(D41,F41))</f>
        <v>1637</v>
      </c>
      <c r="C41" s="17">
        <f>IF(SUM(E41,G41)=0,"- ",SUM(E41,G41))</f>
        <v>9177025</v>
      </c>
      <c r="D41" s="18">
        <v>188</v>
      </c>
      <c r="E41" s="18">
        <v>5938722</v>
      </c>
      <c r="F41" s="18">
        <v>1449</v>
      </c>
      <c r="G41" s="18">
        <v>3238303</v>
      </c>
      <c r="H41" s="17">
        <f>IF(SUM(I41,L41)=0,"- ",SUM(I41,L41))</f>
        <v>7278558</v>
      </c>
      <c r="I41" s="18">
        <f>IF(SUM(J41,K41)=0,"- ",SUM(J41,K41))</f>
        <v>4118430</v>
      </c>
      <c r="J41" s="18">
        <v>981499</v>
      </c>
      <c r="K41" s="18">
        <v>3136931</v>
      </c>
      <c r="L41" s="18">
        <f>IF(SUM(M41,N41)=0,"- ",SUM(M41,N41))</f>
        <v>3160128</v>
      </c>
      <c r="M41" s="18">
        <v>1690562</v>
      </c>
      <c r="N41" s="18">
        <v>1469566</v>
      </c>
    </row>
    <row r="42" spans="1:14" ht="10.5">
      <c r="A42" s="22"/>
      <c r="B42" s="35"/>
      <c r="C42" s="19"/>
      <c r="D42" s="20"/>
      <c r="E42" s="20"/>
      <c r="F42" s="20"/>
      <c r="G42" s="20"/>
      <c r="H42" s="19"/>
      <c r="I42" s="20"/>
      <c r="J42" s="20"/>
      <c r="K42" s="20"/>
      <c r="L42" s="20"/>
      <c r="M42" s="20"/>
      <c r="N42" s="20"/>
    </row>
    <row r="43" spans="1:14" ht="12" customHeight="1">
      <c r="A43" s="44"/>
      <c r="B43" s="44"/>
      <c r="C43" s="44"/>
      <c r="D43" s="31"/>
      <c r="E43" s="5"/>
      <c r="N43" s="37"/>
    </row>
    <row r="44" spans="1:5" ht="10.5" customHeight="1">
      <c r="A44" s="30"/>
      <c r="B44" s="30"/>
      <c r="C44" s="30"/>
      <c r="D44" s="30"/>
      <c r="E44" s="8"/>
    </row>
  </sheetData>
  <sheetProtection/>
  <mergeCells count="10">
    <mergeCell ref="B3:C3"/>
    <mergeCell ref="A1:N1"/>
    <mergeCell ref="A43:C43"/>
    <mergeCell ref="L2:N2"/>
    <mergeCell ref="L3:N3"/>
    <mergeCell ref="H3:H4"/>
    <mergeCell ref="I3:K3"/>
    <mergeCell ref="D3:E3"/>
    <mergeCell ref="F3:G3"/>
    <mergeCell ref="A3:A4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9 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16.25390625" style="25" bestFit="1" customWidth="1"/>
    <col min="2" max="2" width="6.125" style="2" customWidth="1"/>
    <col min="3" max="3" width="10.625" style="3" customWidth="1"/>
    <col min="4" max="4" width="6.125" style="3" customWidth="1"/>
    <col min="5" max="5" width="10.625" style="3" customWidth="1"/>
    <col min="6" max="6" width="6.125" style="3" customWidth="1"/>
    <col min="7" max="7" width="10.625" style="3" customWidth="1"/>
    <col min="8" max="8" width="10.25390625" style="3" customWidth="1"/>
    <col min="9" max="14" width="9.625" style="3" customWidth="1"/>
    <col min="15" max="16384" width="9.00390625" style="4" customWidth="1"/>
  </cols>
  <sheetData>
    <row r="1" spans="1:14" s="1" customFormat="1" ht="18.75">
      <c r="A1" s="43" t="s">
        <v>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8" customHeight="1">
      <c r="A2" s="36" t="s">
        <v>49</v>
      </c>
      <c r="B2" s="9"/>
      <c r="C2" s="11"/>
      <c r="L2" s="45" t="s">
        <v>4</v>
      </c>
      <c r="M2" s="45"/>
      <c r="N2" s="45"/>
    </row>
    <row r="3" spans="1:14" ht="11.25" customHeight="1">
      <c r="A3" s="50" t="s">
        <v>2</v>
      </c>
      <c r="B3" s="41" t="s">
        <v>5</v>
      </c>
      <c r="C3" s="42"/>
      <c r="D3" s="41" t="s">
        <v>6</v>
      </c>
      <c r="E3" s="47"/>
      <c r="F3" s="41" t="s">
        <v>7</v>
      </c>
      <c r="G3" s="47"/>
      <c r="H3" s="48" t="s">
        <v>8</v>
      </c>
      <c r="I3" s="41" t="s">
        <v>9</v>
      </c>
      <c r="J3" s="46"/>
      <c r="K3" s="47"/>
      <c r="L3" s="41" t="s">
        <v>10</v>
      </c>
      <c r="M3" s="46"/>
      <c r="N3" s="47"/>
    </row>
    <row r="4" spans="1:14" s="7" customFormat="1" ht="11.25" customHeight="1">
      <c r="A4" s="51"/>
      <c r="B4" s="29" t="s">
        <v>11</v>
      </c>
      <c r="C4" s="10" t="s">
        <v>12</v>
      </c>
      <c r="D4" s="6" t="s">
        <v>11</v>
      </c>
      <c r="E4" s="6" t="s">
        <v>12</v>
      </c>
      <c r="F4" s="6" t="s">
        <v>11</v>
      </c>
      <c r="G4" s="6" t="s">
        <v>12</v>
      </c>
      <c r="H4" s="49"/>
      <c r="I4" s="6" t="s">
        <v>13</v>
      </c>
      <c r="J4" s="6" t="s">
        <v>14</v>
      </c>
      <c r="K4" s="6" t="s">
        <v>15</v>
      </c>
      <c r="L4" s="6" t="s">
        <v>13</v>
      </c>
      <c r="M4" s="6" t="s">
        <v>16</v>
      </c>
      <c r="N4" s="6" t="s">
        <v>17</v>
      </c>
    </row>
    <row r="5" spans="1:14" s="7" customFormat="1" ht="10.5">
      <c r="A5" s="21"/>
      <c r="B5" s="32"/>
      <c r="C5" s="12"/>
      <c r="D5" s="12"/>
      <c r="E5" s="12"/>
      <c r="F5" s="12"/>
      <c r="G5" s="12"/>
      <c r="H5" s="13"/>
      <c r="I5" s="12"/>
      <c r="J5" s="12"/>
      <c r="K5" s="12"/>
      <c r="L5" s="12"/>
      <c r="M5" s="12"/>
      <c r="N5" s="12"/>
    </row>
    <row r="6" spans="1:14" ht="15" customHeight="1">
      <c r="A6" s="22" t="s">
        <v>1</v>
      </c>
      <c r="B6" s="27">
        <f aca="true" t="shared" si="0" ref="B6:N6">IF(SUM(B8,B34,B36,B38,B41)=0,"- ",SUM(B8,B34,B36,B38,B41))</f>
        <v>3062</v>
      </c>
      <c r="C6" s="14">
        <f t="shared" si="0"/>
        <v>20395140</v>
      </c>
      <c r="D6" s="14">
        <f t="shared" si="0"/>
        <v>660</v>
      </c>
      <c r="E6" s="14">
        <f t="shared" si="0"/>
        <v>15961181</v>
      </c>
      <c r="F6" s="14">
        <f t="shared" si="0"/>
        <v>2402</v>
      </c>
      <c r="G6" s="14">
        <f t="shared" si="0"/>
        <v>4433959</v>
      </c>
      <c r="H6" s="14">
        <f t="shared" si="0"/>
        <v>13771273</v>
      </c>
      <c r="I6" s="14">
        <f t="shared" si="0"/>
        <v>9506848</v>
      </c>
      <c r="J6" s="14">
        <f t="shared" si="0"/>
        <v>3786388</v>
      </c>
      <c r="K6" s="14">
        <f t="shared" si="0"/>
        <v>5720460</v>
      </c>
      <c r="L6" s="14">
        <f t="shared" si="0"/>
        <v>4264425</v>
      </c>
      <c r="M6" s="14">
        <f t="shared" si="0"/>
        <v>2197553</v>
      </c>
      <c r="N6" s="14">
        <f t="shared" si="0"/>
        <v>2066872</v>
      </c>
    </row>
    <row r="7" spans="1:14" ht="10.5">
      <c r="A7" s="23"/>
      <c r="B7" s="28"/>
      <c r="C7" s="15"/>
      <c r="D7" s="15"/>
      <c r="E7" s="15"/>
      <c r="F7" s="15"/>
      <c r="G7" s="15"/>
      <c r="H7" s="16"/>
      <c r="I7" s="15"/>
      <c r="J7" s="15"/>
      <c r="K7" s="15"/>
      <c r="L7" s="15"/>
      <c r="M7" s="15"/>
      <c r="N7" s="15"/>
    </row>
    <row r="8" spans="1:14" ht="15" customHeight="1">
      <c r="A8" s="23" t="s">
        <v>18</v>
      </c>
      <c r="B8" s="26">
        <f>IF(SUM(D8,F8)=0,"- ",SUM(D8,F8))</f>
        <v>1289</v>
      </c>
      <c r="C8" s="17">
        <f>IF(SUM(E8,G8)=0,"- ",SUM(E8,G8))</f>
        <v>10686394</v>
      </c>
      <c r="D8" s="17">
        <f aca="true" t="shared" si="1" ref="D8:N8">IF(SUM(D10:D20,D21:D24,D26:D31)=0,"- ",SUM(D10:D20,D21:D24,D26:D31))</f>
        <v>471</v>
      </c>
      <c r="E8" s="17">
        <f t="shared" si="1"/>
        <v>9899677</v>
      </c>
      <c r="F8" s="17">
        <f t="shared" si="1"/>
        <v>818</v>
      </c>
      <c r="G8" s="17">
        <f t="shared" si="1"/>
        <v>786717</v>
      </c>
      <c r="H8" s="17">
        <f t="shared" si="1"/>
        <v>5189034</v>
      </c>
      <c r="I8" s="17">
        <f t="shared" si="1"/>
        <v>4536958</v>
      </c>
      <c r="J8" s="17">
        <f t="shared" si="1"/>
        <v>2536681</v>
      </c>
      <c r="K8" s="17">
        <f t="shared" si="1"/>
        <v>2000277</v>
      </c>
      <c r="L8" s="17">
        <f t="shared" si="1"/>
        <v>652076</v>
      </c>
      <c r="M8" s="17">
        <f t="shared" si="1"/>
        <v>287987</v>
      </c>
      <c r="N8" s="17">
        <f t="shared" si="1"/>
        <v>364089</v>
      </c>
    </row>
    <row r="9" spans="1:14" ht="10.5">
      <c r="A9" s="23"/>
      <c r="B9" s="33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4.25" customHeight="1">
      <c r="A10" s="23" t="s">
        <v>19</v>
      </c>
      <c r="B10" s="26">
        <f aca="true" t="shared" si="2" ref="B10:B24">IF(SUM(D10,F10)=0,"- ",SUM(D10,F10))</f>
        <v>4</v>
      </c>
      <c r="C10" s="17">
        <f aca="true" t="shared" si="3" ref="C10:C24">IF(SUM(E10,G10)=0,"- ",SUM(E10,G10))</f>
        <v>56316</v>
      </c>
      <c r="D10" s="18">
        <v>1</v>
      </c>
      <c r="E10" s="18">
        <v>47842</v>
      </c>
      <c r="F10" s="18">
        <v>3</v>
      </c>
      <c r="G10" s="18">
        <v>8474</v>
      </c>
      <c r="H10" s="17">
        <f aca="true" t="shared" si="4" ref="H10:H24">IF(SUM(I10,L10)=0,"- ",SUM(I10,L10))</f>
        <v>684</v>
      </c>
      <c r="I10" s="18" t="str">
        <f aca="true" t="shared" si="5" ref="I10:I24">IF(SUM(J10,K10)=0,"- ",SUM(J10,K10))</f>
        <v>- </v>
      </c>
      <c r="J10" s="18" t="s">
        <v>0</v>
      </c>
      <c r="K10" s="18" t="s">
        <v>0</v>
      </c>
      <c r="L10" s="18">
        <f aca="true" t="shared" si="6" ref="L10:L24">IF(SUM(M10,N10)=0,"- ",SUM(M10,N10))</f>
        <v>684</v>
      </c>
      <c r="M10" s="18">
        <v>684</v>
      </c>
      <c r="N10" s="18" t="s">
        <v>0</v>
      </c>
    </row>
    <row r="11" spans="1:14" ht="14.25" customHeight="1">
      <c r="A11" s="23" t="s">
        <v>20</v>
      </c>
      <c r="B11" s="26">
        <f t="shared" si="2"/>
        <v>20</v>
      </c>
      <c r="C11" s="17">
        <f t="shared" si="3"/>
        <v>13105</v>
      </c>
      <c r="D11" s="18" t="s">
        <v>0</v>
      </c>
      <c r="E11" s="18" t="s">
        <v>0</v>
      </c>
      <c r="F11" s="18">
        <v>20</v>
      </c>
      <c r="G11" s="18">
        <v>13105</v>
      </c>
      <c r="H11" s="17">
        <f t="shared" si="4"/>
        <v>46</v>
      </c>
      <c r="I11" s="18" t="str">
        <f t="shared" si="5"/>
        <v>- </v>
      </c>
      <c r="J11" s="18" t="s">
        <v>0</v>
      </c>
      <c r="K11" s="18" t="s">
        <v>0</v>
      </c>
      <c r="L11" s="18">
        <f t="shared" si="6"/>
        <v>46</v>
      </c>
      <c r="M11" s="18">
        <v>46</v>
      </c>
      <c r="N11" s="18" t="s">
        <v>0</v>
      </c>
    </row>
    <row r="12" spans="1:14" ht="14.25" customHeight="1">
      <c r="A12" s="23" t="s">
        <v>21</v>
      </c>
      <c r="B12" s="26">
        <f t="shared" si="2"/>
        <v>52</v>
      </c>
      <c r="C12" s="17">
        <f t="shared" si="3"/>
        <v>25279</v>
      </c>
      <c r="D12" s="18" t="s">
        <v>0</v>
      </c>
      <c r="E12" s="18" t="s">
        <v>0</v>
      </c>
      <c r="F12" s="18">
        <v>52</v>
      </c>
      <c r="G12" s="18">
        <v>25279</v>
      </c>
      <c r="H12" s="17">
        <f t="shared" si="4"/>
        <v>1861</v>
      </c>
      <c r="I12" s="18" t="str">
        <f t="shared" si="5"/>
        <v>- </v>
      </c>
      <c r="J12" s="18" t="s">
        <v>0</v>
      </c>
      <c r="K12" s="18" t="s">
        <v>0</v>
      </c>
      <c r="L12" s="18">
        <f t="shared" si="6"/>
        <v>1861</v>
      </c>
      <c r="M12" s="18">
        <v>1531</v>
      </c>
      <c r="N12" s="18">
        <v>330</v>
      </c>
    </row>
    <row r="13" spans="1:14" ht="14.25" customHeight="1">
      <c r="A13" s="23" t="s">
        <v>22</v>
      </c>
      <c r="B13" s="26">
        <f t="shared" si="2"/>
        <v>39</v>
      </c>
      <c r="C13" s="17">
        <f t="shared" si="3"/>
        <v>20604</v>
      </c>
      <c r="D13" s="18" t="s">
        <v>0</v>
      </c>
      <c r="E13" s="18" t="s">
        <v>0</v>
      </c>
      <c r="F13" s="18">
        <v>39</v>
      </c>
      <c r="G13" s="18">
        <v>20604</v>
      </c>
      <c r="H13" s="17">
        <f t="shared" si="4"/>
        <v>15730</v>
      </c>
      <c r="I13" s="18" t="str">
        <f t="shared" si="5"/>
        <v>- </v>
      </c>
      <c r="J13" s="18" t="s">
        <v>0</v>
      </c>
      <c r="K13" s="18" t="s">
        <v>0</v>
      </c>
      <c r="L13" s="18">
        <f t="shared" si="6"/>
        <v>15730</v>
      </c>
      <c r="M13" s="18">
        <v>3065</v>
      </c>
      <c r="N13" s="18">
        <v>12665</v>
      </c>
    </row>
    <row r="14" spans="1:14" ht="14.25" customHeight="1">
      <c r="A14" s="23" t="s">
        <v>23</v>
      </c>
      <c r="B14" s="26">
        <f t="shared" si="2"/>
        <v>67</v>
      </c>
      <c r="C14" s="17">
        <f t="shared" si="3"/>
        <v>32753</v>
      </c>
      <c r="D14" s="18" t="s">
        <v>0</v>
      </c>
      <c r="E14" s="18" t="s">
        <v>0</v>
      </c>
      <c r="F14" s="18">
        <v>67</v>
      </c>
      <c r="G14" s="18">
        <v>32753</v>
      </c>
      <c r="H14" s="17">
        <f t="shared" si="4"/>
        <v>39701</v>
      </c>
      <c r="I14" s="18" t="str">
        <f t="shared" si="5"/>
        <v>- </v>
      </c>
      <c r="J14" s="18" t="s">
        <v>0</v>
      </c>
      <c r="K14" s="18" t="s">
        <v>0</v>
      </c>
      <c r="L14" s="18">
        <f t="shared" si="6"/>
        <v>39701</v>
      </c>
      <c r="M14" s="18">
        <v>11421</v>
      </c>
      <c r="N14" s="18">
        <v>28280</v>
      </c>
    </row>
    <row r="15" spans="1:14" ht="14.25" customHeight="1">
      <c r="A15" s="23" t="s">
        <v>24</v>
      </c>
      <c r="B15" s="26">
        <f t="shared" si="2"/>
        <v>98</v>
      </c>
      <c r="C15" s="17">
        <f t="shared" si="3"/>
        <v>36023</v>
      </c>
      <c r="D15" s="18" t="s">
        <v>0</v>
      </c>
      <c r="E15" s="18" t="s">
        <v>0</v>
      </c>
      <c r="F15" s="18">
        <v>98</v>
      </c>
      <c r="G15" s="18">
        <v>36023</v>
      </c>
      <c r="H15" s="17" t="str">
        <f t="shared" si="4"/>
        <v>- </v>
      </c>
      <c r="I15" s="18" t="str">
        <f t="shared" si="5"/>
        <v>- </v>
      </c>
      <c r="J15" s="18" t="s">
        <v>0</v>
      </c>
      <c r="K15" s="18" t="s">
        <v>0</v>
      </c>
      <c r="L15" s="18" t="str">
        <f t="shared" si="6"/>
        <v>- </v>
      </c>
      <c r="M15" s="18" t="s">
        <v>0</v>
      </c>
      <c r="N15" s="18" t="s">
        <v>0</v>
      </c>
    </row>
    <row r="16" spans="1:14" ht="14.25" customHeight="1">
      <c r="A16" s="23" t="s">
        <v>25</v>
      </c>
      <c r="B16" s="26">
        <f t="shared" si="2"/>
        <v>103</v>
      </c>
      <c r="C16" s="17">
        <f t="shared" si="3"/>
        <v>82229</v>
      </c>
      <c r="D16" s="18">
        <v>4</v>
      </c>
      <c r="E16" s="18">
        <v>37813</v>
      </c>
      <c r="F16" s="18">
        <v>99</v>
      </c>
      <c r="G16" s="18">
        <v>44416</v>
      </c>
      <c r="H16" s="17">
        <f t="shared" si="4"/>
        <v>78875</v>
      </c>
      <c r="I16" s="18">
        <f t="shared" si="5"/>
        <v>43759</v>
      </c>
      <c r="J16" s="18" t="s">
        <v>0</v>
      </c>
      <c r="K16" s="18">
        <v>43759</v>
      </c>
      <c r="L16" s="18">
        <f t="shared" si="6"/>
        <v>35116</v>
      </c>
      <c r="M16" s="18">
        <v>13523</v>
      </c>
      <c r="N16" s="18">
        <v>21593</v>
      </c>
    </row>
    <row r="17" spans="1:14" ht="14.25" customHeight="1">
      <c r="A17" s="23" t="s">
        <v>26</v>
      </c>
      <c r="B17" s="26">
        <f t="shared" si="2"/>
        <v>173</v>
      </c>
      <c r="C17" s="17">
        <f t="shared" si="3"/>
        <v>197353</v>
      </c>
      <c r="D17" s="18">
        <v>11</v>
      </c>
      <c r="E17" s="18">
        <v>33314</v>
      </c>
      <c r="F17" s="18">
        <v>162</v>
      </c>
      <c r="G17" s="18">
        <v>164039</v>
      </c>
      <c r="H17" s="17">
        <f t="shared" si="4"/>
        <v>87506</v>
      </c>
      <c r="I17" s="18">
        <f t="shared" si="5"/>
        <v>35069</v>
      </c>
      <c r="J17" s="18">
        <v>31869</v>
      </c>
      <c r="K17" s="18">
        <v>3200</v>
      </c>
      <c r="L17" s="18">
        <f t="shared" si="6"/>
        <v>52437</v>
      </c>
      <c r="M17" s="18">
        <v>23582</v>
      </c>
      <c r="N17" s="18">
        <v>28855</v>
      </c>
    </row>
    <row r="18" spans="1:14" ht="14.25" customHeight="1">
      <c r="A18" s="23" t="s">
        <v>27</v>
      </c>
      <c r="B18" s="26">
        <f t="shared" si="2"/>
        <v>85</v>
      </c>
      <c r="C18" s="17">
        <f t="shared" si="3"/>
        <v>127037</v>
      </c>
      <c r="D18" s="18">
        <v>9</v>
      </c>
      <c r="E18" s="18">
        <v>84338</v>
      </c>
      <c r="F18" s="18">
        <v>76</v>
      </c>
      <c r="G18" s="18">
        <v>42699</v>
      </c>
      <c r="H18" s="17">
        <f t="shared" si="4"/>
        <v>35002</v>
      </c>
      <c r="I18" s="18">
        <f t="shared" si="5"/>
        <v>16726</v>
      </c>
      <c r="J18" s="18" t="s">
        <v>0</v>
      </c>
      <c r="K18" s="18">
        <v>16726</v>
      </c>
      <c r="L18" s="18">
        <f t="shared" si="6"/>
        <v>18276</v>
      </c>
      <c r="M18" s="18">
        <v>4388</v>
      </c>
      <c r="N18" s="18">
        <v>13888</v>
      </c>
    </row>
    <row r="19" spans="1:14" ht="14.25" customHeight="1">
      <c r="A19" s="23" t="s">
        <v>28</v>
      </c>
      <c r="B19" s="26">
        <f t="shared" si="2"/>
        <v>152</v>
      </c>
      <c r="C19" s="17">
        <f t="shared" si="3"/>
        <v>2243504</v>
      </c>
      <c r="D19" s="18">
        <v>77</v>
      </c>
      <c r="E19" s="18">
        <v>2121624</v>
      </c>
      <c r="F19" s="18">
        <v>75</v>
      </c>
      <c r="G19" s="18">
        <v>121880</v>
      </c>
      <c r="H19" s="17">
        <f t="shared" si="4"/>
        <v>568283</v>
      </c>
      <c r="I19" s="18">
        <f t="shared" si="5"/>
        <v>529576</v>
      </c>
      <c r="J19" s="18">
        <v>432339</v>
      </c>
      <c r="K19" s="18">
        <v>97237</v>
      </c>
      <c r="L19" s="18">
        <f t="shared" si="6"/>
        <v>38707</v>
      </c>
      <c r="M19" s="18">
        <v>9662</v>
      </c>
      <c r="N19" s="18">
        <v>29045</v>
      </c>
    </row>
    <row r="20" spans="1:14" ht="14.25" customHeight="1">
      <c r="A20" s="23" t="s">
        <v>29</v>
      </c>
      <c r="B20" s="26">
        <f t="shared" si="2"/>
        <v>29</v>
      </c>
      <c r="C20" s="17">
        <f t="shared" si="3"/>
        <v>14278</v>
      </c>
      <c r="D20" s="18" t="s">
        <v>0</v>
      </c>
      <c r="E20" s="18" t="s">
        <v>0</v>
      </c>
      <c r="F20" s="18">
        <v>29</v>
      </c>
      <c r="G20" s="18">
        <v>14278</v>
      </c>
      <c r="H20" s="17">
        <f t="shared" si="4"/>
        <v>33987</v>
      </c>
      <c r="I20" s="18" t="str">
        <f t="shared" si="5"/>
        <v>- </v>
      </c>
      <c r="J20" s="18" t="s">
        <v>0</v>
      </c>
      <c r="K20" s="18" t="s">
        <v>0</v>
      </c>
      <c r="L20" s="18">
        <f t="shared" si="6"/>
        <v>33987</v>
      </c>
      <c r="M20" s="18">
        <v>5987</v>
      </c>
      <c r="N20" s="18">
        <v>28000</v>
      </c>
    </row>
    <row r="21" spans="1:14" ht="14.25" customHeight="1">
      <c r="A21" s="23" t="s">
        <v>30</v>
      </c>
      <c r="B21" s="26">
        <f t="shared" si="2"/>
        <v>3</v>
      </c>
      <c r="C21" s="17">
        <f t="shared" si="3"/>
        <v>1496</v>
      </c>
      <c r="D21" s="18" t="s">
        <v>0</v>
      </c>
      <c r="E21" s="18" t="s">
        <v>0</v>
      </c>
      <c r="F21" s="18">
        <v>3</v>
      </c>
      <c r="G21" s="18">
        <v>1496</v>
      </c>
      <c r="H21" s="17">
        <f t="shared" si="4"/>
        <v>2718</v>
      </c>
      <c r="I21" s="18" t="str">
        <f t="shared" si="5"/>
        <v>- </v>
      </c>
      <c r="J21" s="18" t="s">
        <v>0</v>
      </c>
      <c r="K21" s="18" t="s">
        <v>0</v>
      </c>
      <c r="L21" s="18">
        <f t="shared" si="6"/>
        <v>2718</v>
      </c>
      <c r="M21" s="18">
        <v>1054</v>
      </c>
      <c r="N21" s="18">
        <v>1664</v>
      </c>
    </row>
    <row r="22" spans="1:14" ht="14.25" customHeight="1">
      <c r="A22" s="23" t="s">
        <v>31</v>
      </c>
      <c r="B22" s="26">
        <f t="shared" si="2"/>
        <v>42</v>
      </c>
      <c r="C22" s="17">
        <f t="shared" si="3"/>
        <v>499673</v>
      </c>
      <c r="D22" s="18">
        <v>17</v>
      </c>
      <c r="E22" s="18">
        <v>489351</v>
      </c>
      <c r="F22" s="18">
        <v>25</v>
      </c>
      <c r="G22" s="18">
        <v>10322</v>
      </c>
      <c r="H22" s="17">
        <f t="shared" si="4"/>
        <v>124602</v>
      </c>
      <c r="I22" s="18">
        <f t="shared" si="5"/>
        <v>102596</v>
      </c>
      <c r="J22" s="18">
        <v>101496</v>
      </c>
      <c r="K22" s="18">
        <v>1100</v>
      </c>
      <c r="L22" s="18">
        <f t="shared" si="6"/>
        <v>22006</v>
      </c>
      <c r="M22" s="18">
        <v>12383</v>
      </c>
      <c r="N22" s="18">
        <v>9623</v>
      </c>
    </row>
    <row r="23" spans="1:14" ht="14.25" customHeight="1">
      <c r="A23" s="23" t="s">
        <v>32</v>
      </c>
      <c r="B23" s="26">
        <f t="shared" si="2"/>
        <v>19</v>
      </c>
      <c r="C23" s="17">
        <f t="shared" si="3"/>
        <v>146055</v>
      </c>
      <c r="D23" s="18">
        <v>9</v>
      </c>
      <c r="E23" s="18">
        <v>142085</v>
      </c>
      <c r="F23" s="18">
        <v>10</v>
      </c>
      <c r="G23" s="18">
        <v>3970</v>
      </c>
      <c r="H23" s="17">
        <f t="shared" si="4"/>
        <v>27221</v>
      </c>
      <c r="I23" s="18">
        <f t="shared" si="5"/>
        <v>24024</v>
      </c>
      <c r="J23" s="18" t="s">
        <v>0</v>
      </c>
      <c r="K23" s="18">
        <v>24024</v>
      </c>
      <c r="L23" s="18">
        <f t="shared" si="6"/>
        <v>3197</v>
      </c>
      <c r="M23" s="18" t="s">
        <v>0</v>
      </c>
      <c r="N23" s="18">
        <v>3197</v>
      </c>
    </row>
    <row r="24" spans="1:14" ht="14.25" customHeight="1">
      <c r="A24" s="23"/>
      <c r="B24" s="38" t="str">
        <f t="shared" si="2"/>
        <v>- </v>
      </c>
      <c r="C24" s="39" t="str">
        <f t="shared" si="3"/>
        <v>- </v>
      </c>
      <c r="D24" s="40" t="s">
        <v>0</v>
      </c>
      <c r="E24" s="40" t="s">
        <v>0</v>
      </c>
      <c r="F24" s="40" t="s">
        <v>0</v>
      </c>
      <c r="G24" s="40" t="s">
        <v>0</v>
      </c>
      <c r="H24" s="39" t="str">
        <f t="shared" si="4"/>
        <v>- </v>
      </c>
      <c r="I24" s="40" t="str">
        <f t="shared" si="5"/>
        <v>- </v>
      </c>
      <c r="J24" s="40" t="s">
        <v>0</v>
      </c>
      <c r="K24" s="40" t="s">
        <v>0</v>
      </c>
      <c r="L24" s="40" t="str">
        <f t="shared" si="6"/>
        <v>- </v>
      </c>
      <c r="M24" s="40" t="s">
        <v>0</v>
      </c>
      <c r="N24" s="40" t="s">
        <v>0</v>
      </c>
    </row>
    <row r="25" spans="1:14" ht="10.5">
      <c r="A25" s="23"/>
      <c r="B25" s="26"/>
      <c r="C25" s="17"/>
      <c r="D25" s="18"/>
      <c r="E25" s="18"/>
      <c r="F25" s="18"/>
      <c r="G25" s="18"/>
      <c r="H25" s="17"/>
      <c r="I25" s="18"/>
      <c r="J25" s="18"/>
      <c r="K25" s="18"/>
      <c r="L25" s="18"/>
      <c r="M25" s="18"/>
      <c r="N25" s="18"/>
    </row>
    <row r="26" spans="1:14" ht="14.25" customHeight="1">
      <c r="A26" s="23" t="s">
        <v>33</v>
      </c>
      <c r="B26" s="26">
        <f aca="true" t="shared" si="7" ref="B26:C31">IF(SUM(D26,F26)=0,"- ",SUM(D26,F26))</f>
        <v>22</v>
      </c>
      <c r="C26" s="17">
        <f t="shared" si="7"/>
        <v>222164</v>
      </c>
      <c r="D26" s="18" t="s">
        <v>0</v>
      </c>
      <c r="E26" s="18" t="s">
        <v>0</v>
      </c>
      <c r="F26" s="18">
        <v>22</v>
      </c>
      <c r="G26" s="18">
        <v>222164</v>
      </c>
      <c r="H26" s="17">
        <f aca="true" t="shared" si="8" ref="H26:H31">IF(SUM(I26,L26)=0,"- ",SUM(I26,L26))</f>
        <v>340540</v>
      </c>
      <c r="I26" s="18" t="str">
        <f aca="true" t="shared" si="9" ref="I26:I31">IF(SUM(J26,K26)=0,"- ",SUM(J26,K26))</f>
        <v>- </v>
      </c>
      <c r="J26" s="18" t="s">
        <v>0</v>
      </c>
      <c r="K26" s="18" t="s">
        <v>0</v>
      </c>
      <c r="L26" s="18">
        <f aca="true" t="shared" si="10" ref="L26:L31">IF(SUM(M26,N26)=0,"- ",SUM(M26,N26))</f>
        <v>340540</v>
      </c>
      <c r="M26" s="18">
        <v>164935</v>
      </c>
      <c r="N26" s="18">
        <v>175605</v>
      </c>
    </row>
    <row r="27" spans="1:14" ht="14.25" customHeight="1">
      <c r="A27" s="23" t="s">
        <v>34</v>
      </c>
      <c r="B27" s="26">
        <f t="shared" si="7"/>
        <v>48</v>
      </c>
      <c r="C27" s="17">
        <f t="shared" si="7"/>
        <v>411266</v>
      </c>
      <c r="D27" s="18">
        <v>21</v>
      </c>
      <c r="E27" s="18">
        <v>393088</v>
      </c>
      <c r="F27" s="18">
        <v>27</v>
      </c>
      <c r="G27" s="18">
        <v>18178</v>
      </c>
      <c r="H27" s="17">
        <f t="shared" si="8"/>
        <v>219190</v>
      </c>
      <c r="I27" s="18">
        <f t="shared" si="9"/>
        <v>185715</v>
      </c>
      <c r="J27" s="18">
        <v>122134</v>
      </c>
      <c r="K27" s="18">
        <v>63581</v>
      </c>
      <c r="L27" s="18">
        <f t="shared" si="10"/>
        <v>33475</v>
      </c>
      <c r="M27" s="18">
        <v>25284</v>
      </c>
      <c r="N27" s="18">
        <v>8191</v>
      </c>
    </row>
    <row r="28" spans="1:14" ht="14.25" customHeight="1">
      <c r="A28" s="23" t="s">
        <v>35</v>
      </c>
      <c r="B28" s="26">
        <f t="shared" si="7"/>
        <v>71</v>
      </c>
      <c r="C28" s="17">
        <f t="shared" si="7"/>
        <v>1832113</v>
      </c>
      <c r="D28" s="18">
        <v>60</v>
      </c>
      <c r="E28" s="18">
        <v>1825076</v>
      </c>
      <c r="F28" s="18">
        <v>11</v>
      </c>
      <c r="G28" s="18">
        <v>7037</v>
      </c>
      <c r="H28" s="17">
        <f t="shared" si="8"/>
        <v>1027015</v>
      </c>
      <c r="I28" s="18">
        <f t="shared" si="9"/>
        <v>1013710</v>
      </c>
      <c r="J28" s="18">
        <v>561651</v>
      </c>
      <c r="K28" s="18">
        <v>452059</v>
      </c>
      <c r="L28" s="18">
        <f t="shared" si="10"/>
        <v>13305</v>
      </c>
      <c r="M28" s="18">
        <v>10152</v>
      </c>
      <c r="N28" s="18">
        <v>3153</v>
      </c>
    </row>
    <row r="29" spans="1:14" ht="14.25" customHeight="1">
      <c r="A29" s="23" t="s">
        <v>36</v>
      </c>
      <c r="B29" s="26">
        <f t="shared" si="7"/>
        <v>28</v>
      </c>
      <c r="C29" s="17">
        <f t="shared" si="7"/>
        <v>848296</v>
      </c>
      <c r="D29" s="18">
        <v>28</v>
      </c>
      <c r="E29" s="18">
        <v>848296</v>
      </c>
      <c r="F29" s="18" t="s">
        <v>0</v>
      </c>
      <c r="G29" s="18" t="s">
        <v>0</v>
      </c>
      <c r="H29" s="17">
        <f t="shared" si="8"/>
        <v>390593</v>
      </c>
      <c r="I29" s="18">
        <f t="shared" si="9"/>
        <v>390593</v>
      </c>
      <c r="J29" s="18">
        <v>236826</v>
      </c>
      <c r="K29" s="18">
        <v>153767</v>
      </c>
      <c r="L29" s="18" t="str">
        <f t="shared" si="10"/>
        <v>- </v>
      </c>
      <c r="M29" s="18" t="s">
        <v>0</v>
      </c>
      <c r="N29" s="18" t="s">
        <v>0</v>
      </c>
    </row>
    <row r="30" spans="1:14" ht="14.25" customHeight="1">
      <c r="A30" s="23" t="s">
        <v>37</v>
      </c>
      <c r="B30" s="26">
        <f t="shared" si="7"/>
        <v>27</v>
      </c>
      <c r="C30" s="17">
        <f t="shared" si="7"/>
        <v>1557946</v>
      </c>
      <c r="D30" s="18">
        <v>27</v>
      </c>
      <c r="E30" s="18">
        <v>1557946</v>
      </c>
      <c r="F30" s="18" t="s">
        <v>0</v>
      </c>
      <c r="G30" s="18" t="s">
        <v>0</v>
      </c>
      <c r="H30" s="17">
        <f t="shared" si="8"/>
        <v>744459</v>
      </c>
      <c r="I30" s="18">
        <f t="shared" si="9"/>
        <v>744389</v>
      </c>
      <c r="J30" s="18">
        <v>513585</v>
      </c>
      <c r="K30" s="18">
        <v>230804</v>
      </c>
      <c r="L30" s="18">
        <f t="shared" si="10"/>
        <v>70</v>
      </c>
      <c r="M30" s="18">
        <v>70</v>
      </c>
      <c r="N30" s="18" t="s">
        <v>0</v>
      </c>
    </row>
    <row r="31" spans="1:14" ht="14.25" customHeight="1">
      <c r="A31" s="23" t="s">
        <v>38</v>
      </c>
      <c r="B31" s="26">
        <f t="shared" si="7"/>
        <v>207</v>
      </c>
      <c r="C31" s="17">
        <f t="shared" si="7"/>
        <v>2318904</v>
      </c>
      <c r="D31" s="18">
        <v>207</v>
      </c>
      <c r="E31" s="18">
        <v>2318904</v>
      </c>
      <c r="F31" s="18" t="s">
        <v>0</v>
      </c>
      <c r="G31" s="18" t="s">
        <v>0</v>
      </c>
      <c r="H31" s="17">
        <f t="shared" si="8"/>
        <v>1451021</v>
      </c>
      <c r="I31" s="18">
        <f t="shared" si="9"/>
        <v>1450801</v>
      </c>
      <c r="J31" s="18">
        <v>536781</v>
      </c>
      <c r="K31" s="18">
        <v>914020</v>
      </c>
      <c r="L31" s="18">
        <f t="shared" si="10"/>
        <v>220</v>
      </c>
      <c r="M31" s="18">
        <v>220</v>
      </c>
      <c r="N31" s="18" t="s">
        <v>0</v>
      </c>
    </row>
    <row r="32" spans="1:14" ht="10.5">
      <c r="A32" s="23"/>
      <c r="B32" s="34"/>
      <c r="C32" s="15"/>
      <c r="D32" s="15"/>
      <c r="E32" s="15"/>
      <c r="F32" s="15"/>
      <c r="G32" s="15"/>
      <c r="H32" s="19"/>
      <c r="I32" s="15"/>
      <c r="J32" s="15"/>
      <c r="K32" s="15"/>
      <c r="L32" s="15"/>
      <c r="M32" s="15"/>
      <c r="N32" s="15"/>
    </row>
    <row r="33" spans="1:14" ht="10.5">
      <c r="A33" s="24"/>
      <c r="B33" s="2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4.25" customHeight="1">
      <c r="A34" s="23" t="s">
        <v>39</v>
      </c>
      <c r="B34" s="26">
        <f>IF(SUM(D34,F34)=0,"- ",SUM(D34,F34))</f>
        <v>14</v>
      </c>
      <c r="C34" s="17">
        <f>IF(SUM(E34,G34)=0,"- ",SUM(E34,G34))</f>
        <v>1170</v>
      </c>
      <c r="D34" s="18" t="s">
        <v>0</v>
      </c>
      <c r="E34" s="18" t="s">
        <v>0</v>
      </c>
      <c r="F34" s="18">
        <v>14</v>
      </c>
      <c r="G34" s="18">
        <v>1170</v>
      </c>
      <c r="H34" s="17">
        <f>IF(SUM(I34,L34)=0,"- ",SUM(I34,L34))</f>
        <v>2782</v>
      </c>
      <c r="I34" s="18" t="str">
        <f>IF(SUM(J34,K34)=0,"- ",SUM(J34,K34))</f>
        <v>- </v>
      </c>
      <c r="J34" s="18" t="s">
        <v>0</v>
      </c>
      <c r="K34" s="18" t="s">
        <v>0</v>
      </c>
      <c r="L34" s="18">
        <f>IF(SUM(M34,N34)=0,"- ",SUM(M34,N34))</f>
        <v>2782</v>
      </c>
      <c r="M34" s="18">
        <v>12</v>
      </c>
      <c r="N34" s="18">
        <v>2770</v>
      </c>
    </row>
    <row r="35" spans="1:14" ht="10.5">
      <c r="A35" s="23"/>
      <c r="B35" s="33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4.25" customHeight="1">
      <c r="A36" s="23" t="s">
        <v>40</v>
      </c>
      <c r="B36" s="26" t="str">
        <f>IF(SUM(D36,F36)=0,"- ",SUM(D36,F36))</f>
        <v>- </v>
      </c>
      <c r="C36" s="17" t="str">
        <f>IF(SUM(E36,G36)=0,"- ",SUM(E36,G36))</f>
        <v>- </v>
      </c>
      <c r="D36" s="18" t="s">
        <v>0</v>
      </c>
      <c r="E36" s="18" t="s">
        <v>0</v>
      </c>
      <c r="F36" s="18" t="s">
        <v>0</v>
      </c>
      <c r="G36" s="18" t="s">
        <v>0</v>
      </c>
      <c r="H36" s="17" t="str">
        <f>IF(SUM(I36,L36)=0,"- ",SUM(I36,L36))</f>
        <v>- </v>
      </c>
      <c r="I36" s="18" t="str">
        <f>IF(SUM(J36,K36)=0,"- ",SUM(J36,K36))</f>
        <v>- </v>
      </c>
      <c r="J36" s="18" t="s">
        <v>0</v>
      </c>
      <c r="K36" s="18" t="s">
        <v>0</v>
      </c>
      <c r="L36" s="18" t="str">
        <f>IF(SUM(M36,N36)=0,"- ",SUM(M36,N36))</f>
        <v>- </v>
      </c>
      <c r="M36" s="18" t="s">
        <v>0</v>
      </c>
      <c r="N36" s="18" t="s">
        <v>0</v>
      </c>
    </row>
    <row r="37" spans="1:14" ht="10.5">
      <c r="A37" s="23"/>
      <c r="B37" s="33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4.25" customHeight="1">
      <c r="A38" s="23" t="s">
        <v>41</v>
      </c>
      <c r="B38" s="26">
        <f>IF(SUM(D38,F38)=0,"- ",SUM(D38,F38))</f>
        <v>31</v>
      </c>
      <c r="C38" s="17">
        <f>IF(SUM(E38,G38)=0,"- ",SUM(E38,G38))</f>
        <v>25752</v>
      </c>
      <c r="D38" s="18">
        <v>3</v>
      </c>
      <c r="E38" s="18">
        <v>2250</v>
      </c>
      <c r="F38" s="18">
        <v>28</v>
      </c>
      <c r="G38" s="18">
        <v>23502</v>
      </c>
      <c r="H38" s="17">
        <f>IF(SUM(I38,L38)=0,"- ",SUM(I38,L38))</f>
        <v>1466</v>
      </c>
      <c r="I38" s="18" t="str">
        <f>IF(SUM(J38,K38)=0,"- ",SUM(J38,K38))</f>
        <v>- </v>
      </c>
      <c r="J38" s="18" t="s">
        <v>0</v>
      </c>
      <c r="K38" s="18" t="s">
        <v>0</v>
      </c>
      <c r="L38" s="18">
        <f>IF(SUM(M38,N38)=0,"- ",SUM(M38,N38))</f>
        <v>1466</v>
      </c>
      <c r="M38" s="18">
        <v>733</v>
      </c>
      <c r="N38" s="18">
        <v>733</v>
      </c>
    </row>
    <row r="39" spans="1:14" ht="10.5">
      <c r="A39" s="22"/>
      <c r="B39" s="34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0.5">
      <c r="A40" s="24"/>
      <c r="B40" s="28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14.25" customHeight="1">
      <c r="A41" s="23" t="s">
        <v>42</v>
      </c>
      <c r="B41" s="26">
        <f>IF(SUM(D41,F41)=0,"- ",SUM(D41,F41))</f>
        <v>1728</v>
      </c>
      <c r="C41" s="17">
        <f>IF(SUM(E41,G41)=0,"- ",SUM(E41,G41))</f>
        <v>9681824</v>
      </c>
      <c r="D41" s="18">
        <v>186</v>
      </c>
      <c r="E41" s="18">
        <v>6059254</v>
      </c>
      <c r="F41" s="18">
        <v>1542</v>
      </c>
      <c r="G41" s="18">
        <v>3622570</v>
      </c>
      <c r="H41" s="17">
        <f>IF(SUM(I41,L41)=0,"- ",SUM(I41,L41))</f>
        <v>8577991</v>
      </c>
      <c r="I41" s="18">
        <f>IF(SUM(J41,K41)=0,"- ",SUM(J41,K41))</f>
        <v>4969890</v>
      </c>
      <c r="J41" s="18">
        <v>1249707</v>
      </c>
      <c r="K41" s="18">
        <v>3720183</v>
      </c>
      <c r="L41" s="18">
        <f>IF(SUM(M41,N41)=0,"- ",SUM(M41,N41))</f>
        <v>3608101</v>
      </c>
      <c r="M41" s="18">
        <v>1908821</v>
      </c>
      <c r="N41" s="18">
        <v>1699280</v>
      </c>
    </row>
    <row r="42" spans="1:14" ht="10.5">
      <c r="A42" s="22"/>
      <c r="B42" s="35"/>
      <c r="C42" s="19"/>
      <c r="D42" s="20"/>
      <c r="E42" s="20"/>
      <c r="F42" s="20"/>
      <c r="G42" s="20"/>
      <c r="H42" s="19"/>
      <c r="I42" s="20"/>
      <c r="J42" s="20"/>
      <c r="K42" s="20"/>
      <c r="L42" s="20"/>
      <c r="M42" s="20"/>
      <c r="N42" s="20"/>
    </row>
    <row r="43" spans="1:14" ht="12" customHeight="1">
      <c r="A43" s="44"/>
      <c r="B43" s="44"/>
      <c r="C43" s="44"/>
      <c r="D43" s="31"/>
      <c r="E43" s="5"/>
      <c r="N43" s="37"/>
    </row>
    <row r="44" spans="1:5" ht="10.5" customHeight="1">
      <c r="A44" s="30"/>
      <c r="B44" s="30"/>
      <c r="C44" s="30"/>
      <c r="D44" s="30"/>
      <c r="E44" s="8"/>
    </row>
  </sheetData>
  <sheetProtection/>
  <mergeCells count="10">
    <mergeCell ref="B3:C3"/>
    <mergeCell ref="A1:N1"/>
    <mergeCell ref="A43:C43"/>
    <mergeCell ref="L2:N2"/>
    <mergeCell ref="L3:N3"/>
    <mergeCell ref="H3:H4"/>
    <mergeCell ref="I3:K3"/>
    <mergeCell ref="D3:E3"/>
    <mergeCell ref="F3:G3"/>
    <mergeCell ref="A3:A4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9 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16.25390625" style="25" bestFit="1" customWidth="1"/>
    <col min="2" max="2" width="6.125" style="2" customWidth="1"/>
    <col min="3" max="3" width="10.625" style="3" customWidth="1"/>
    <col min="4" max="4" width="6.125" style="3" customWidth="1"/>
    <col min="5" max="5" width="10.625" style="3" customWidth="1"/>
    <col min="6" max="6" width="6.125" style="3" customWidth="1"/>
    <col min="7" max="7" width="10.625" style="3" customWidth="1"/>
    <col min="8" max="8" width="10.25390625" style="3" customWidth="1"/>
    <col min="9" max="14" width="9.625" style="3" customWidth="1"/>
    <col min="15" max="16384" width="9.00390625" style="4" customWidth="1"/>
  </cols>
  <sheetData>
    <row r="1" spans="1:14" s="1" customFormat="1" ht="18.75">
      <c r="A1" s="43" t="s">
        <v>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8" customHeight="1">
      <c r="A2" s="36" t="s">
        <v>48</v>
      </c>
      <c r="B2" s="9"/>
      <c r="C2" s="11"/>
      <c r="L2" s="45" t="s">
        <v>4</v>
      </c>
      <c r="M2" s="45"/>
      <c r="N2" s="45"/>
    </row>
    <row r="3" spans="1:14" ht="11.25" customHeight="1">
      <c r="A3" s="50" t="s">
        <v>2</v>
      </c>
      <c r="B3" s="41" t="s">
        <v>5</v>
      </c>
      <c r="C3" s="42"/>
      <c r="D3" s="41" t="s">
        <v>6</v>
      </c>
      <c r="E3" s="47"/>
      <c r="F3" s="41" t="s">
        <v>7</v>
      </c>
      <c r="G3" s="47"/>
      <c r="H3" s="48" t="s">
        <v>8</v>
      </c>
      <c r="I3" s="41" t="s">
        <v>9</v>
      </c>
      <c r="J3" s="46"/>
      <c r="K3" s="47"/>
      <c r="L3" s="41" t="s">
        <v>10</v>
      </c>
      <c r="M3" s="46"/>
      <c r="N3" s="47"/>
    </row>
    <row r="4" spans="1:14" s="7" customFormat="1" ht="11.25" customHeight="1">
      <c r="A4" s="51"/>
      <c r="B4" s="29" t="s">
        <v>11</v>
      </c>
      <c r="C4" s="10" t="s">
        <v>12</v>
      </c>
      <c r="D4" s="6" t="s">
        <v>11</v>
      </c>
      <c r="E4" s="6" t="s">
        <v>12</v>
      </c>
      <c r="F4" s="6" t="s">
        <v>11</v>
      </c>
      <c r="G4" s="6" t="s">
        <v>12</v>
      </c>
      <c r="H4" s="49"/>
      <c r="I4" s="6" t="s">
        <v>13</v>
      </c>
      <c r="J4" s="6" t="s">
        <v>14</v>
      </c>
      <c r="K4" s="6" t="s">
        <v>15</v>
      </c>
      <c r="L4" s="6" t="s">
        <v>13</v>
      </c>
      <c r="M4" s="6" t="s">
        <v>16</v>
      </c>
      <c r="N4" s="6" t="s">
        <v>17</v>
      </c>
    </row>
    <row r="5" spans="1:14" s="7" customFormat="1" ht="10.5">
      <c r="A5" s="21"/>
      <c r="B5" s="32"/>
      <c r="C5" s="12"/>
      <c r="D5" s="12"/>
      <c r="E5" s="12"/>
      <c r="F5" s="12"/>
      <c r="G5" s="12"/>
      <c r="H5" s="13"/>
      <c r="I5" s="12"/>
      <c r="J5" s="12"/>
      <c r="K5" s="12"/>
      <c r="L5" s="12"/>
      <c r="M5" s="12"/>
      <c r="N5" s="12"/>
    </row>
    <row r="6" spans="1:14" ht="15" customHeight="1">
      <c r="A6" s="22" t="s">
        <v>1</v>
      </c>
      <c r="B6" s="27">
        <f aca="true" t="shared" si="0" ref="B6:N6">IF(SUM(B8,B34,B36,B38,B41)=0,"- ",SUM(B8,B34,B36,B38,B41))</f>
        <v>2994</v>
      </c>
      <c r="C6" s="14">
        <f t="shared" si="0"/>
        <v>20557214</v>
      </c>
      <c r="D6" s="14">
        <f t="shared" si="0"/>
        <v>665</v>
      </c>
      <c r="E6" s="14">
        <f t="shared" si="0"/>
        <v>16006020</v>
      </c>
      <c r="F6" s="14">
        <f t="shared" si="0"/>
        <v>2329</v>
      </c>
      <c r="G6" s="14">
        <f t="shared" si="0"/>
        <v>4551194</v>
      </c>
      <c r="H6" s="14">
        <f t="shared" si="0"/>
        <v>13458899</v>
      </c>
      <c r="I6" s="14">
        <f t="shared" si="0"/>
        <v>9195150</v>
      </c>
      <c r="J6" s="14">
        <f t="shared" si="0"/>
        <v>3717387</v>
      </c>
      <c r="K6" s="14">
        <f t="shared" si="0"/>
        <v>5477763</v>
      </c>
      <c r="L6" s="14">
        <f t="shared" si="0"/>
        <v>4263749</v>
      </c>
      <c r="M6" s="14">
        <f t="shared" si="0"/>
        <v>2160123</v>
      </c>
      <c r="N6" s="14">
        <f t="shared" si="0"/>
        <v>2103626</v>
      </c>
    </row>
    <row r="7" spans="1:14" ht="10.5">
      <c r="A7" s="23"/>
      <c r="B7" s="28"/>
      <c r="C7" s="15"/>
      <c r="D7" s="15"/>
      <c r="E7" s="15"/>
      <c r="F7" s="15"/>
      <c r="G7" s="15"/>
      <c r="H7" s="16"/>
      <c r="I7" s="15"/>
      <c r="J7" s="15"/>
      <c r="K7" s="15"/>
      <c r="L7" s="15"/>
      <c r="M7" s="15"/>
      <c r="N7" s="15"/>
    </row>
    <row r="8" spans="1:14" ht="15" customHeight="1">
      <c r="A8" s="23" t="s">
        <v>18</v>
      </c>
      <c r="B8" s="26">
        <f>IF(SUM(D8,F8)=0,"- ",SUM(D8,F8))</f>
        <v>1229</v>
      </c>
      <c r="C8" s="17">
        <f>IF(SUM(E8,G8)=0,"- ",SUM(E8,G8))</f>
        <v>10856952</v>
      </c>
      <c r="D8" s="17">
        <f aca="true" t="shared" si="1" ref="D8:N8">IF(SUM(D10:D20,D21:D24,D26:D31)=0,"- ",SUM(D10:D20,D21:D24,D26:D31))</f>
        <v>474</v>
      </c>
      <c r="E8" s="17">
        <f t="shared" si="1"/>
        <v>10035457</v>
      </c>
      <c r="F8" s="17">
        <f t="shared" si="1"/>
        <v>755</v>
      </c>
      <c r="G8" s="17">
        <f t="shared" si="1"/>
        <v>821495</v>
      </c>
      <c r="H8" s="17">
        <f t="shared" si="1"/>
        <v>5125507</v>
      </c>
      <c r="I8" s="17">
        <f t="shared" si="1"/>
        <v>4446707</v>
      </c>
      <c r="J8" s="17">
        <f t="shared" si="1"/>
        <v>2453747</v>
      </c>
      <c r="K8" s="17">
        <f t="shared" si="1"/>
        <v>1992960</v>
      </c>
      <c r="L8" s="17">
        <f t="shared" si="1"/>
        <v>678800</v>
      </c>
      <c r="M8" s="17">
        <f t="shared" si="1"/>
        <v>320258</v>
      </c>
      <c r="N8" s="17">
        <f t="shared" si="1"/>
        <v>358542</v>
      </c>
    </row>
    <row r="9" spans="1:14" ht="10.5">
      <c r="A9" s="23"/>
      <c r="B9" s="33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4.25" customHeight="1">
      <c r="A10" s="23" t="s">
        <v>19</v>
      </c>
      <c r="B10" s="26">
        <f aca="true" t="shared" si="2" ref="B10:B24">IF(SUM(D10,F10)=0,"- ",SUM(D10,F10))</f>
        <v>3</v>
      </c>
      <c r="C10" s="17">
        <f aca="true" t="shared" si="3" ref="C10:C24">IF(SUM(E10,G10)=0,"- ",SUM(E10,G10))</f>
        <v>92786</v>
      </c>
      <c r="D10" s="18">
        <v>1</v>
      </c>
      <c r="E10" s="18">
        <v>47842</v>
      </c>
      <c r="F10" s="18">
        <v>2</v>
      </c>
      <c r="G10" s="18">
        <v>44944</v>
      </c>
      <c r="H10" s="17">
        <f aca="true" t="shared" si="4" ref="H10:H24">IF(SUM(I10,L10)=0,"- ",SUM(I10,L10))</f>
        <v>900</v>
      </c>
      <c r="I10" s="18" t="str">
        <f aca="true" t="shared" si="5" ref="I10:I24">IF(SUM(J10,K10)=0,"- ",SUM(J10,K10))</f>
        <v>- </v>
      </c>
      <c r="J10" s="18" t="s">
        <v>0</v>
      </c>
      <c r="K10" s="18" t="s">
        <v>0</v>
      </c>
      <c r="L10" s="18">
        <f aca="true" t="shared" si="6" ref="L10:L24">IF(SUM(M10,N10)=0,"- ",SUM(M10,N10))</f>
        <v>900</v>
      </c>
      <c r="M10" s="18">
        <v>900</v>
      </c>
      <c r="N10" s="18" t="s">
        <v>0</v>
      </c>
    </row>
    <row r="11" spans="1:14" ht="14.25" customHeight="1">
      <c r="A11" s="23" t="s">
        <v>20</v>
      </c>
      <c r="B11" s="26">
        <f t="shared" si="2"/>
        <v>14</v>
      </c>
      <c r="C11" s="17">
        <f t="shared" si="3"/>
        <v>9287</v>
      </c>
      <c r="D11" s="18">
        <v>1</v>
      </c>
      <c r="E11" s="18">
        <v>1121</v>
      </c>
      <c r="F11" s="18">
        <v>13</v>
      </c>
      <c r="G11" s="18">
        <v>8166</v>
      </c>
      <c r="H11" s="17">
        <f t="shared" si="4"/>
        <v>1000</v>
      </c>
      <c r="I11" s="18">
        <f t="shared" si="5"/>
        <v>1000</v>
      </c>
      <c r="J11" s="18" t="s">
        <v>0</v>
      </c>
      <c r="K11" s="18">
        <v>1000</v>
      </c>
      <c r="L11" s="18" t="str">
        <f t="shared" si="6"/>
        <v>- </v>
      </c>
      <c r="M11" s="18" t="s">
        <v>0</v>
      </c>
      <c r="N11" s="18" t="s">
        <v>0</v>
      </c>
    </row>
    <row r="12" spans="1:14" ht="14.25" customHeight="1">
      <c r="A12" s="23" t="s">
        <v>21</v>
      </c>
      <c r="B12" s="26">
        <f t="shared" si="2"/>
        <v>11</v>
      </c>
      <c r="C12" s="17">
        <f t="shared" si="3"/>
        <v>4136</v>
      </c>
      <c r="D12" s="18">
        <v>2</v>
      </c>
      <c r="E12" s="18">
        <v>3396</v>
      </c>
      <c r="F12" s="18">
        <v>9</v>
      </c>
      <c r="G12" s="18">
        <v>740</v>
      </c>
      <c r="H12" s="17">
        <f t="shared" si="4"/>
        <v>4611</v>
      </c>
      <c r="I12" s="18">
        <f t="shared" si="5"/>
        <v>2011</v>
      </c>
      <c r="J12" s="18" t="s">
        <v>0</v>
      </c>
      <c r="K12" s="18">
        <v>2011</v>
      </c>
      <c r="L12" s="18">
        <f t="shared" si="6"/>
        <v>2600</v>
      </c>
      <c r="M12" s="18">
        <v>2000</v>
      </c>
      <c r="N12" s="18">
        <v>600</v>
      </c>
    </row>
    <row r="13" spans="1:14" ht="14.25" customHeight="1">
      <c r="A13" s="23" t="s">
        <v>22</v>
      </c>
      <c r="B13" s="26">
        <f t="shared" si="2"/>
        <v>38</v>
      </c>
      <c r="C13" s="17">
        <f t="shared" si="3"/>
        <v>19057</v>
      </c>
      <c r="D13" s="18" t="s">
        <v>0</v>
      </c>
      <c r="E13" s="18" t="s">
        <v>0</v>
      </c>
      <c r="F13" s="18">
        <v>38</v>
      </c>
      <c r="G13" s="18">
        <v>19057</v>
      </c>
      <c r="H13" s="17">
        <f t="shared" si="4"/>
        <v>17335</v>
      </c>
      <c r="I13" s="18" t="str">
        <f t="shared" si="5"/>
        <v>- </v>
      </c>
      <c r="J13" s="18" t="s">
        <v>0</v>
      </c>
      <c r="K13" s="18" t="s">
        <v>0</v>
      </c>
      <c r="L13" s="18">
        <f t="shared" si="6"/>
        <v>17335</v>
      </c>
      <c r="M13" s="18">
        <v>3800</v>
      </c>
      <c r="N13" s="18">
        <v>13535</v>
      </c>
    </row>
    <row r="14" spans="1:14" ht="14.25" customHeight="1">
      <c r="A14" s="23" t="s">
        <v>23</v>
      </c>
      <c r="B14" s="26">
        <f t="shared" si="2"/>
        <v>68</v>
      </c>
      <c r="C14" s="17">
        <f t="shared" si="3"/>
        <v>30338</v>
      </c>
      <c r="D14" s="18" t="s">
        <v>0</v>
      </c>
      <c r="E14" s="18" t="s">
        <v>0</v>
      </c>
      <c r="F14" s="18">
        <v>68</v>
      </c>
      <c r="G14" s="18">
        <v>30338</v>
      </c>
      <c r="H14" s="17">
        <f t="shared" si="4"/>
        <v>36170</v>
      </c>
      <c r="I14" s="18" t="str">
        <f t="shared" si="5"/>
        <v>- </v>
      </c>
      <c r="J14" s="18" t="s">
        <v>0</v>
      </c>
      <c r="K14" s="18" t="s">
        <v>0</v>
      </c>
      <c r="L14" s="18">
        <f t="shared" si="6"/>
        <v>36170</v>
      </c>
      <c r="M14" s="18">
        <v>16640</v>
      </c>
      <c r="N14" s="18">
        <v>19530</v>
      </c>
    </row>
    <row r="15" spans="1:14" ht="14.25" customHeight="1">
      <c r="A15" s="23" t="s">
        <v>24</v>
      </c>
      <c r="B15" s="26">
        <f t="shared" si="2"/>
        <v>101</v>
      </c>
      <c r="C15" s="17">
        <f t="shared" si="3"/>
        <v>35892</v>
      </c>
      <c r="D15" s="18" t="s">
        <v>0</v>
      </c>
      <c r="E15" s="18" t="s">
        <v>0</v>
      </c>
      <c r="F15" s="18">
        <v>101</v>
      </c>
      <c r="G15" s="18">
        <v>35892</v>
      </c>
      <c r="H15" s="17" t="str">
        <f t="shared" si="4"/>
        <v>- </v>
      </c>
      <c r="I15" s="18" t="str">
        <f t="shared" si="5"/>
        <v>- </v>
      </c>
      <c r="J15" s="18" t="s">
        <v>0</v>
      </c>
      <c r="K15" s="18" t="s">
        <v>0</v>
      </c>
      <c r="L15" s="18" t="str">
        <f t="shared" si="6"/>
        <v>- </v>
      </c>
      <c r="M15" s="18" t="s">
        <v>0</v>
      </c>
      <c r="N15" s="18" t="s">
        <v>0</v>
      </c>
    </row>
    <row r="16" spans="1:14" ht="14.25" customHeight="1">
      <c r="A16" s="23" t="s">
        <v>25</v>
      </c>
      <c r="B16" s="26">
        <f t="shared" si="2"/>
        <v>122</v>
      </c>
      <c r="C16" s="17">
        <f t="shared" si="3"/>
        <v>63915</v>
      </c>
      <c r="D16" s="18">
        <v>3</v>
      </c>
      <c r="E16" s="18">
        <v>11546</v>
      </c>
      <c r="F16" s="18">
        <v>119</v>
      </c>
      <c r="G16" s="18">
        <v>52369</v>
      </c>
      <c r="H16" s="17">
        <f t="shared" si="4"/>
        <v>65388</v>
      </c>
      <c r="I16" s="18">
        <f t="shared" si="5"/>
        <v>19250</v>
      </c>
      <c r="J16" s="18">
        <v>16500</v>
      </c>
      <c r="K16" s="18">
        <v>2750</v>
      </c>
      <c r="L16" s="18">
        <f t="shared" si="6"/>
        <v>46138</v>
      </c>
      <c r="M16" s="18">
        <v>12929</v>
      </c>
      <c r="N16" s="18">
        <v>33209</v>
      </c>
    </row>
    <row r="17" spans="1:14" ht="14.25" customHeight="1">
      <c r="A17" s="23" t="s">
        <v>26</v>
      </c>
      <c r="B17" s="26">
        <f t="shared" si="2"/>
        <v>165</v>
      </c>
      <c r="C17" s="17">
        <f t="shared" si="3"/>
        <v>245346</v>
      </c>
      <c r="D17" s="18">
        <v>9</v>
      </c>
      <c r="E17" s="18">
        <v>39767</v>
      </c>
      <c r="F17" s="18">
        <v>156</v>
      </c>
      <c r="G17" s="18">
        <v>205579</v>
      </c>
      <c r="H17" s="17">
        <f t="shared" si="4"/>
        <v>92407</v>
      </c>
      <c r="I17" s="18">
        <f t="shared" si="5"/>
        <v>33626</v>
      </c>
      <c r="J17" s="18">
        <v>33626</v>
      </c>
      <c r="K17" s="18" t="s">
        <v>0</v>
      </c>
      <c r="L17" s="18">
        <f t="shared" si="6"/>
        <v>58781</v>
      </c>
      <c r="M17" s="18">
        <v>28441</v>
      </c>
      <c r="N17" s="18">
        <v>30340</v>
      </c>
    </row>
    <row r="18" spans="1:14" ht="14.25" customHeight="1">
      <c r="A18" s="23" t="s">
        <v>27</v>
      </c>
      <c r="B18" s="26">
        <f t="shared" si="2"/>
        <v>73</v>
      </c>
      <c r="C18" s="17">
        <f t="shared" si="3"/>
        <v>118223</v>
      </c>
      <c r="D18" s="18">
        <v>9</v>
      </c>
      <c r="E18" s="18">
        <v>86794</v>
      </c>
      <c r="F18" s="18">
        <v>64</v>
      </c>
      <c r="G18" s="18">
        <v>31429</v>
      </c>
      <c r="H18" s="17">
        <f t="shared" si="4"/>
        <v>34249</v>
      </c>
      <c r="I18" s="18">
        <f t="shared" si="5"/>
        <v>14820</v>
      </c>
      <c r="J18" s="18" t="s">
        <v>0</v>
      </c>
      <c r="K18" s="18">
        <v>14820</v>
      </c>
      <c r="L18" s="18">
        <f t="shared" si="6"/>
        <v>19429</v>
      </c>
      <c r="M18" s="18">
        <v>3498</v>
      </c>
      <c r="N18" s="18">
        <v>15931</v>
      </c>
    </row>
    <row r="19" spans="1:14" ht="14.25" customHeight="1">
      <c r="A19" s="23" t="s">
        <v>28</v>
      </c>
      <c r="B19" s="26">
        <f t="shared" si="2"/>
        <v>156</v>
      </c>
      <c r="C19" s="17">
        <f t="shared" si="3"/>
        <v>2200753</v>
      </c>
      <c r="D19" s="18">
        <v>80</v>
      </c>
      <c r="E19" s="18">
        <v>2114396</v>
      </c>
      <c r="F19" s="18">
        <v>76</v>
      </c>
      <c r="G19" s="18">
        <v>86357</v>
      </c>
      <c r="H19" s="17">
        <f t="shared" si="4"/>
        <v>489056</v>
      </c>
      <c r="I19" s="18">
        <f t="shared" si="5"/>
        <v>459814</v>
      </c>
      <c r="J19" s="18">
        <v>407333</v>
      </c>
      <c r="K19" s="18">
        <v>52481</v>
      </c>
      <c r="L19" s="18">
        <f t="shared" si="6"/>
        <v>29242</v>
      </c>
      <c r="M19" s="18">
        <v>11417</v>
      </c>
      <c r="N19" s="18">
        <v>17825</v>
      </c>
    </row>
    <row r="20" spans="1:14" ht="14.25" customHeight="1">
      <c r="A20" s="23" t="s">
        <v>29</v>
      </c>
      <c r="B20" s="26">
        <f t="shared" si="2"/>
        <v>18</v>
      </c>
      <c r="C20" s="17">
        <f t="shared" si="3"/>
        <v>8995</v>
      </c>
      <c r="D20" s="18" t="s">
        <v>0</v>
      </c>
      <c r="E20" s="18" t="s">
        <v>0</v>
      </c>
      <c r="F20" s="18">
        <v>18</v>
      </c>
      <c r="G20" s="18">
        <v>8995</v>
      </c>
      <c r="H20" s="17">
        <f t="shared" si="4"/>
        <v>25259</v>
      </c>
      <c r="I20" s="18" t="str">
        <f t="shared" si="5"/>
        <v>- </v>
      </c>
      <c r="J20" s="18" t="s">
        <v>0</v>
      </c>
      <c r="K20" s="18" t="s">
        <v>0</v>
      </c>
      <c r="L20" s="18">
        <f t="shared" si="6"/>
        <v>25259</v>
      </c>
      <c r="M20" s="18">
        <v>4039</v>
      </c>
      <c r="N20" s="18">
        <v>21220</v>
      </c>
    </row>
    <row r="21" spans="1:14" ht="14.25" customHeight="1">
      <c r="A21" s="23" t="s">
        <v>30</v>
      </c>
      <c r="B21" s="26">
        <f t="shared" si="2"/>
        <v>4</v>
      </c>
      <c r="C21" s="17">
        <f t="shared" si="3"/>
        <v>1734</v>
      </c>
      <c r="D21" s="18" t="s">
        <v>0</v>
      </c>
      <c r="E21" s="18" t="s">
        <v>0</v>
      </c>
      <c r="F21" s="18">
        <v>4</v>
      </c>
      <c r="G21" s="18">
        <v>1734</v>
      </c>
      <c r="H21" s="17">
        <f t="shared" si="4"/>
        <v>3410</v>
      </c>
      <c r="I21" s="18" t="str">
        <f t="shared" si="5"/>
        <v>- </v>
      </c>
      <c r="J21" s="18" t="s">
        <v>0</v>
      </c>
      <c r="K21" s="18" t="s">
        <v>0</v>
      </c>
      <c r="L21" s="18">
        <f t="shared" si="6"/>
        <v>3410</v>
      </c>
      <c r="M21" s="18">
        <v>1524</v>
      </c>
      <c r="N21" s="18">
        <v>1886</v>
      </c>
    </row>
    <row r="22" spans="1:14" ht="14.25" customHeight="1">
      <c r="A22" s="23" t="s">
        <v>31</v>
      </c>
      <c r="B22" s="26">
        <f t="shared" si="2"/>
        <v>26</v>
      </c>
      <c r="C22" s="17">
        <f t="shared" si="3"/>
        <v>513582</v>
      </c>
      <c r="D22" s="18">
        <v>13</v>
      </c>
      <c r="E22" s="18">
        <v>507501</v>
      </c>
      <c r="F22" s="18">
        <v>13</v>
      </c>
      <c r="G22" s="18">
        <v>6081</v>
      </c>
      <c r="H22" s="17">
        <f t="shared" si="4"/>
        <v>130478</v>
      </c>
      <c r="I22" s="18">
        <f t="shared" si="5"/>
        <v>114157</v>
      </c>
      <c r="J22" s="18">
        <v>112357</v>
      </c>
      <c r="K22" s="18">
        <v>1800</v>
      </c>
      <c r="L22" s="18">
        <f t="shared" si="6"/>
        <v>16321</v>
      </c>
      <c r="M22" s="18">
        <v>7203</v>
      </c>
      <c r="N22" s="18">
        <v>9118</v>
      </c>
    </row>
    <row r="23" spans="1:14" ht="14.25" customHeight="1">
      <c r="A23" s="23" t="s">
        <v>32</v>
      </c>
      <c r="B23" s="26">
        <f t="shared" si="2"/>
        <v>13</v>
      </c>
      <c r="C23" s="17">
        <f t="shared" si="3"/>
        <v>51926</v>
      </c>
      <c r="D23" s="18">
        <v>2</v>
      </c>
      <c r="E23" s="18">
        <v>46439</v>
      </c>
      <c r="F23" s="18">
        <v>11</v>
      </c>
      <c r="G23" s="18">
        <v>5487</v>
      </c>
      <c r="H23" s="17">
        <f t="shared" si="4"/>
        <v>14715</v>
      </c>
      <c r="I23" s="18">
        <f t="shared" si="5"/>
        <v>11332</v>
      </c>
      <c r="J23" s="18" t="s">
        <v>0</v>
      </c>
      <c r="K23" s="18">
        <v>11332</v>
      </c>
      <c r="L23" s="18">
        <f t="shared" si="6"/>
        <v>3383</v>
      </c>
      <c r="M23" s="18">
        <v>7</v>
      </c>
      <c r="N23" s="18">
        <v>3376</v>
      </c>
    </row>
    <row r="24" spans="1:14" ht="14.25" customHeight="1">
      <c r="A24" s="23"/>
      <c r="B24" s="38" t="str">
        <f t="shared" si="2"/>
        <v>- </v>
      </c>
      <c r="C24" s="39" t="str">
        <f t="shared" si="3"/>
        <v>- </v>
      </c>
      <c r="D24" s="40" t="s">
        <v>0</v>
      </c>
      <c r="E24" s="40" t="s">
        <v>0</v>
      </c>
      <c r="F24" s="40" t="s">
        <v>0</v>
      </c>
      <c r="G24" s="40" t="s">
        <v>0</v>
      </c>
      <c r="H24" s="39" t="str">
        <f t="shared" si="4"/>
        <v>- </v>
      </c>
      <c r="I24" s="40" t="str">
        <f t="shared" si="5"/>
        <v>- </v>
      </c>
      <c r="J24" s="40" t="s">
        <v>0</v>
      </c>
      <c r="K24" s="40" t="s">
        <v>0</v>
      </c>
      <c r="L24" s="40" t="str">
        <f t="shared" si="6"/>
        <v>- </v>
      </c>
      <c r="M24" s="40" t="s">
        <v>0</v>
      </c>
      <c r="N24" s="40" t="s">
        <v>0</v>
      </c>
    </row>
    <row r="25" spans="1:14" ht="10.5">
      <c r="A25" s="23"/>
      <c r="B25" s="26"/>
      <c r="C25" s="17"/>
      <c r="D25" s="18"/>
      <c r="E25" s="18"/>
      <c r="F25" s="18"/>
      <c r="G25" s="18"/>
      <c r="H25" s="17"/>
      <c r="I25" s="18"/>
      <c r="J25" s="18"/>
      <c r="K25" s="18"/>
      <c r="L25" s="18"/>
      <c r="M25" s="18"/>
      <c r="N25" s="18"/>
    </row>
    <row r="26" spans="1:14" ht="14.25" customHeight="1">
      <c r="A26" s="23" t="s">
        <v>33</v>
      </c>
      <c r="B26" s="26">
        <f aca="true" t="shared" si="7" ref="B26:C31">IF(SUM(D26,F26)=0,"- ",SUM(D26,F26))</f>
        <v>25</v>
      </c>
      <c r="C26" s="17">
        <f t="shared" si="7"/>
        <v>253437</v>
      </c>
      <c r="D26" s="18" t="s">
        <v>0</v>
      </c>
      <c r="E26" s="18" t="s">
        <v>0</v>
      </c>
      <c r="F26" s="18">
        <v>25</v>
      </c>
      <c r="G26" s="18">
        <v>253437</v>
      </c>
      <c r="H26" s="17">
        <f aca="true" t="shared" si="8" ref="H26:H31">IF(SUM(I26,L26)=0,"- ",SUM(I26,L26))</f>
        <v>385305</v>
      </c>
      <c r="I26" s="18" t="str">
        <f aca="true" t="shared" si="9" ref="I26:I31">IF(SUM(J26,K26)=0,"- ",SUM(J26,K26))</f>
        <v>- </v>
      </c>
      <c r="J26" s="18" t="s">
        <v>0</v>
      </c>
      <c r="K26" s="18" t="s">
        <v>0</v>
      </c>
      <c r="L26" s="18">
        <f aca="true" t="shared" si="10" ref="L26:L31">IF(SUM(M26,N26)=0,"- ",SUM(M26,N26))</f>
        <v>385305</v>
      </c>
      <c r="M26" s="18">
        <v>199790</v>
      </c>
      <c r="N26" s="18">
        <v>185515</v>
      </c>
    </row>
    <row r="27" spans="1:14" ht="14.25" customHeight="1">
      <c r="A27" s="23" t="s">
        <v>34</v>
      </c>
      <c r="B27" s="26">
        <f t="shared" si="7"/>
        <v>50</v>
      </c>
      <c r="C27" s="17">
        <f t="shared" si="7"/>
        <v>373383</v>
      </c>
      <c r="D27" s="18">
        <v>17</v>
      </c>
      <c r="E27" s="18">
        <v>352921</v>
      </c>
      <c r="F27" s="18">
        <v>33</v>
      </c>
      <c r="G27" s="18">
        <v>20462</v>
      </c>
      <c r="H27" s="17">
        <f t="shared" si="8"/>
        <v>207085</v>
      </c>
      <c r="I27" s="18">
        <f t="shared" si="9"/>
        <v>177794</v>
      </c>
      <c r="J27" s="18">
        <v>104817</v>
      </c>
      <c r="K27" s="18">
        <v>72977</v>
      </c>
      <c r="L27" s="18">
        <f t="shared" si="10"/>
        <v>29291</v>
      </c>
      <c r="M27" s="18">
        <v>23628</v>
      </c>
      <c r="N27" s="18">
        <v>5663</v>
      </c>
    </row>
    <row r="28" spans="1:14" ht="14.25" customHeight="1">
      <c r="A28" s="23" t="s">
        <v>35</v>
      </c>
      <c r="B28" s="26">
        <f t="shared" si="7"/>
        <v>66</v>
      </c>
      <c r="C28" s="17">
        <f t="shared" si="7"/>
        <v>1871910</v>
      </c>
      <c r="D28" s="18">
        <v>62</v>
      </c>
      <c r="E28" s="18">
        <v>1868914</v>
      </c>
      <c r="F28" s="18">
        <v>4</v>
      </c>
      <c r="G28" s="18">
        <v>2996</v>
      </c>
      <c r="H28" s="17">
        <f t="shared" si="8"/>
        <v>919305</v>
      </c>
      <c r="I28" s="18">
        <f t="shared" si="9"/>
        <v>914801</v>
      </c>
      <c r="J28" s="18">
        <v>500535</v>
      </c>
      <c r="K28" s="18">
        <v>414266</v>
      </c>
      <c r="L28" s="18">
        <f t="shared" si="10"/>
        <v>4504</v>
      </c>
      <c r="M28" s="18">
        <v>3710</v>
      </c>
      <c r="N28" s="18">
        <v>794</v>
      </c>
    </row>
    <row r="29" spans="1:14" ht="14.25" customHeight="1">
      <c r="A29" s="23" t="s">
        <v>36</v>
      </c>
      <c r="B29" s="26">
        <f t="shared" si="7"/>
        <v>28</v>
      </c>
      <c r="C29" s="17">
        <f t="shared" si="7"/>
        <v>822069</v>
      </c>
      <c r="D29" s="18">
        <v>27</v>
      </c>
      <c r="E29" s="18">
        <v>814637</v>
      </c>
      <c r="F29" s="18">
        <v>1</v>
      </c>
      <c r="G29" s="18">
        <v>7432</v>
      </c>
      <c r="H29" s="17">
        <f t="shared" si="8"/>
        <v>378760</v>
      </c>
      <c r="I29" s="18">
        <f t="shared" si="9"/>
        <v>378760</v>
      </c>
      <c r="J29" s="18">
        <v>218569</v>
      </c>
      <c r="K29" s="18">
        <v>160191</v>
      </c>
      <c r="L29" s="18" t="str">
        <f t="shared" si="10"/>
        <v>- </v>
      </c>
      <c r="M29" s="18" t="s">
        <v>0</v>
      </c>
      <c r="N29" s="18" t="s">
        <v>0</v>
      </c>
    </row>
    <row r="30" spans="1:14" ht="14.25" customHeight="1">
      <c r="A30" s="23" t="s">
        <v>37</v>
      </c>
      <c r="B30" s="26">
        <f t="shared" si="7"/>
        <v>32</v>
      </c>
      <c r="C30" s="17">
        <f t="shared" si="7"/>
        <v>1686787</v>
      </c>
      <c r="D30" s="18">
        <v>32</v>
      </c>
      <c r="E30" s="18">
        <v>1686787</v>
      </c>
      <c r="F30" s="18" t="s">
        <v>0</v>
      </c>
      <c r="G30" s="18" t="s">
        <v>0</v>
      </c>
      <c r="H30" s="17">
        <f t="shared" si="8"/>
        <v>851422</v>
      </c>
      <c r="I30" s="18">
        <f t="shared" si="9"/>
        <v>850870</v>
      </c>
      <c r="J30" s="18">
        <v>565128</v>
      </c>
      <c r="K30" s="18">
        <v>285742</v>
      </c>
      <c r="L30" s="18">
        <f t="shared" si="10"/>
        <v>552</v>
      </c>
      <c r="M30" s="18">
        <v>552</v>
      </c>
      <c r="N30" s="18" t="s">
        <v>0</v>
      </c>
    </row>
    <row r="31" spans="1:14" ht="14.25" customHeight="1">
      <c r="A31" s="23" t="s">
        <v>38</v>
      </c>
      <c r="B31" s="26">
        <f t="shared" si="7"/>
        <v>216</v>
      </c>
      <c r="C31" s="17">
        <f t="shared" si="7"/>
        <v>2453396</v>
      </c>
      <c r="D31" s="18">
        <v>216</v>
      </c>
      <c r="E31" s="18">
        <v>2453396</v>
      </c>
      <c r="F31" s="18" t="s">
        <v>0</v>
      </c>
      <c r="G31" s="18" t="s">
        <v>0</v>
      </c>
      <c r="H31" s="17">
        <f t="shared" si="8"/>
        <v>1468652</v>
      </c>
      <c r="I31" s="18">
        <f t="shared" si="9"/>
        <v>1468472</v>
      </c>
      <c r="J31" s="18">
        <v>494882</v>
      </c>
      <c r="K31" s="18">
        <v>973590</v>
      </c>
      <c r="L31" s="18">
        <f t="shared" si="10"/>
        <v>180</v>
      </c>
      <c r="M31" s="18">
        <v>180</v>
      </c>
      <c r="N31" s="18" t="s">
        <v>0</v>
      </c>
    </row>
    <row r="32" spans="1:14" ht="10.5">
      <c r="A32" s="23"/>
      <c r="B32" s="34"/>
      <c r="C32" s="15"/>
      <c r="D32" s="15"/>
      <c r="E32" s="15"/>
      <c r="F32" s="15"/>
      <c r="G32" s="15"/>
      <c r="H32" s="19"/>
      <c r="I32" s="15"/>
      <c r="J32" s="15"/>
      <c r="K32" s="15"/>
      <c r="L32" s="15"/>
      <c r="M32" s="15"/>
      <c r="N32" s="15"/>
    </row>
    <row r="33" spans="1:14" ht="10.5">
      <c r="A33" s="24"/>
      <c r="B33" s="2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4.25" customHeight="1">
      <c r="A34" s="23" t="s">
        <v>39</v>
      </c>
      <c r="B34" s="26">
        <f>IF(SUM(D34,F34)=0,"- ",SUM(D34,F34))</f>
        <v>13</v>
      </c>
      <c r="C34" s="17">
        <f>IF(SUM(E34,G34)=0,"- ",SUM(E34,G34))</f>
        <v>1080</v>
      </c>
      <c r="D34" s="18" t="s">
        <v>0</v>
      </c>
      <c r="E34" s="18" t="s">
        <v>0</v>
      </c>
      <c r="F34" s="18">
        <v>13</v>
      </c>
      <c r="G34" s="18">
        <v>1080</v>
      </c>
      <c r="H34" s="17">
        <f>IF(SUM(I34,L34)=0,"- ",SUM(I34,L34))</f>
        <v>2620</v>
      </c>
      <c r="I34" s="18" t="str">
        <f>IF(SUM(J34,K34)=0,"- ",SUM(J34,K34))</f>
        <v>- </v>
      </c>
      <c r="J34" s="18" t="s">
        <v>0</v>
      </c>
      <c r="K34" s="18" t="s">
        <v>0</v>
      </c>
      <c r="L34" s="18">
        <f>IF(SUM(M34,N34)=0,"- ",SUM(M34,N34))</f>
        <v>2620</v>
      </c>
      <c r="M34" s="18">
        <v>80</v>
      </c>
      <c r="N34" s="18">
        <v>2540</v>
      </c>
    </row>
    <row r="35" spans="1:14" ht="10.5">
      <c r="A35" s="23"/>
      <c r="B35" s="33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4.25" customHeight="1">
      <c r="A36" s="23" t="s">
        <v>40</v>
      </c>
      <c r="B36" s="26" t="str">
        <f>IF(SUM(D36,F36)=0,"- ",SUM(D36,F36))</f>
        <v>- </v>
      </c>
      <c r="C36" s="17" t="str">
        <f>IF(SUM(E36,G36)=0,"- ",SUM(E36,G36))</f>
        <v>- </v>
      </c>
      <c r="D36" s="18" t="s">
        <v>0</v>
      </c>
      <c r="E36" s="18" t="s">
        <v>0</v>
      </c>
      <c r="F36" s="18" t="s">
        <v>0</v>
      </c>
      <c r="G36" s="18" t="s">
        <v>0</v>
      </c>
      <c r="H36" s="17" t="str">
        <f>IF(SUM(I36,L36)=0,"- ",SUM(I36,L36))</f>
        <v>- </v>
      </c>
      <c r="I36" s="18" t="str">
        <f>IF(SUM(J36,K36)=0,"- ",SUM(J36,K36))</f>
        <v>- </v>
      </c>
      <c r="J36" s="18" t="s">
        <v>0</v>
      </c>
      <c r="K36" s="18" t="s">
        <v>0</v>
      </c>
      <c r="L36" s="18" t="str">
        <f>IF(SUM(M36,N36)=0,"- ",SUM(M36,N36))</f>
        <v>- </v>
      </c>
      <c r="M36" s="18" t="s">
        <v>0</v>
      </c>
      <c r="N36" s="18" t="s">
        <v>0</v>
      </c>
    </row>
    <row r="37" spans="1:14" ht="10.5">
      <c r="A37" s="23"/>
      <c r="B37" s="33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4.25" customHeight="1">
      <c r="A38" s="23" t="s">
        <v>41</v>
      </c>
      <c r="B38" s="26">
        <f>IF(SUM(D38,F38)=0,"- ",SUM(D38,F38))</f>
        <v>30</v>
      </c>
      <c r="C38" s="17">
        <f>IF(SUM(E38,G38)=0,"- ",SUM(E38,G38))</f>
        <v>25820</v>
      </c>
      <c r="D38" s="18">
        <v>3</v>
      </c>
      <c r="E38" s="18">
        <v>3231</v>
      </c>
      <c r="F38" s="18">
        <v>27</v>
      </c>
      <c r="G38" s="18">
        <v>22589</v>
      </c>
      <c r="H38" s="17">
        <f>IF(SUM(I38,L38)=0,"- ",SUM(I38,L38))</f>
        <v>2854</v>
      </c>
      <c r="I38" s="18" t="str">
        <f>IF(SUM(J38,K38)=0,"- ",SUM(J38,K38))</f>
        <v>- </v>
      </c>
      <c r="J38" s="18" t="s">
        <v>0</v>
      </c>
      <c r="K38" s="18" t="s">
        <v>0</v>
      </c>
      <c r="L38" s="18">
        <f>IF(SUM(M38,N38)=0,"- ",SUM(M38,N38))</f>
        <v>2854</v>
      </c>
      <c r="M38" s="18">
        <v>1427</v>
      </c>
      <c r="N38" s="18">
        <v>1427</v>
      </c>
    </row>
    <row r="39" spans="1:14" ht="10.5">
      <c r="A39" s="22"/>
      <c r="B39" s="34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0.5">
      <c r="A40" s="24"/>
      <c r="B40" s="28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14.25" customHeight="1">
      <c r="A41" s="23" t="s">
        <v>42</v>
      </c>
      <c r="B41" s="26">
        <f>IF(SUM(D41,F41)=0,"- ",SUM(D41,F41))</f>
        <v>1722</v>
      </c>
      <c r="C41" s="17">
        <f>IF(SUM(E41,G41)=0,"- ",SUM(E41,G41))</f>
        <v>9673362</v>
      </c>
      <c r="D41" s="18">
        <v>188</v>
      </c>
      <c r="E41" s="18">
        <v>5967332</v>
      </c>
      <c r="F41" s="18">
        <v>1534</v>
      </c>
      <c r="G41" s="18">
        <v>3706030</v>
      </c>
      <c r="H41" s="17">
        <f>IF(SUM(I41,L41)=0,"- ",SUM(I41,L41))</f>
        <v>8327918</v>
      </c>
      <c r="I41" s="18">
        <f>IF(SUM(J41,K41)=0,"- ",SUM(J41,K41))</f>
        <v>4748443</v>
      </c>
      <c r="J41" s="18">
        <v>1263640</v>
      </c>
      <c r="K41" s="18">
        <v>3484803</v>
      </c>
      <c r="L41" s="18">
        <f>IF(SUM(M41,N41)=0,"- ",SUM(M41,N41))</f>
        <v>3579475</v>
      </c>
      <c r="M41" s="18">
        <v>1838358</v>
      </c>
      <c r="N41" s="18">
        <v>1741117</v>
      </c>
    </row>
    <row r="42" spans="1:14" ht="10.5">
      <c r="A42" s="22"/>
      <c r="B42" s="35"/>
      <c r="C42" s="19"/>
      <c r="D42" s="20"/>
      <c r="E42" s="20"/>
      <c r="F42" s="20"/>
      <c r="G42" s="20"/>
      <c r="H42" s="19"/>
      <c r="I42" s="20"/>
      <c r="J42" s="20"/>
      <c r="K42" s="20"/>
      <c r="L42" s="20"/>
      <c r="M42" s="20"/>
      <c r="N42" s="20"/>
    </row>
    <row r="43" spans="1:14" ht="12" customHeight="1">
      <c r="A43" s="44"/>
      <c r="B43" s="44"/>
      <c r="C43" s="44"/>
      <c r="D43" s="31"/>
      <c r="E43" s="5"/>
      <c r="N43" s="37"/>
    </row>
    <row r="44" spans="1:5" ht="10.5" customHeight="1">
      <c r="A44" s="30"/>
      <c r="B44" s="30"/>
      <c r="C44" s="30"/>
      <c r="D44" s="30"/>
      <c r="E44" s="8"/>
    </row>
  </sheetData>
  <sheetProtection/>
  <mergeCells count="10">
    <mergeCell ref="B3:C3"/>
    <mergeCell ref="A1:N1"/>
    <mergeCell ref="A43:C43"/>
    <mergeCell ref="L2:N2"/>
    <mergeCell ref="L3:N3"/>
    <mergeCell ref="H3:H4"/>
    <mergeCell ref="I3:K3"/>
    <mergeCell ref="D3:E3"/>
    <mergeCell ref="F3:G3"/>
    <mergeCell ref="A3:A4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9 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16.25390625" style="25" bestFit="1" customWidth="1"/>
    <col min="2" max="2" width="6.125" style="2" customWidth="1"/>
    <col min="3" max="3" width="10.625" style="3" customWidth="1"/>
    <col min="4" max="4" width="6.125" style="3" customWidth="1"/>
    <col min="5" max="5" width="10.625" style="3" customWidth="1"/>
    <col min="6" max="6" width="6.125" style="3" customWidth="1"/>
    <col min="7" max="7" width="10.625" style="3" customWidth="1"/>
    <col min="8" max="8" width="10.25390625" style="3" customWidth="1"/>
    <col min="9" max="14" width="9.625" style="3" customWidth="1"/>
    <col min="15" max="16384" width="9.00390625" style="4" customWidth="1"/>
  </cols>
  <sheetData>
    <row r="1" spans="1:14" s="1" customFormat="1" ht="18.75">
      <c r="A1" s="43" t="s">
        <v>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8" customHeight="1">
      <c r="A2" s="36" t="s">
        <v>47</v>
      </c>
      <c r="B2" s="9"/>
      <c r="C2" s="11"/>
      <c r="L2" s="45" t="s">
        <v>4</v>
      </c>
      <c r="M2" s="45"/>
      <c r="N2" s="45"/>
    </row>
    <row r="3" spans="1:14" ht="11.25" customHeight="1">
      <c r="A3" s="50" t="s">
        <v>2</v>
      </c>
      <c r="B3" s="41" t="s">
        <v>5</v>
      </c>
      <c r="C3" s="42"/>
      <c r="D3" s="41" t="s">
        <v>6</v>
      </c>
      <c r="E3" s="47"/>
      <c r="F3" s="41" t="s">
        <v>7</v>
      </c>
      <c r="G3" s="47"/>
      <c r="H3" s="48" t="s">
        <v>8</v>
      </c>
      <c r="I3" s="41" t="s">
        <v>9</v>
      </c>
      <c r="J3" s="46"/>
      <c r="K3" s="47"/>
      <c r="L3" s="41" t="s">
        <v>10</v>
      </c>
      <c r="M3" s="46"/>
      <c r="N3" s="47"/>
    </row>
    <row r="4" spans="1:14" s="7" customFormat="1" ht="11.25" customHeight="1">
      <c r="A4" s="51"/>
      <c r="B4" s="29" t="s">
        <v>11</v>
      </c>
      <c r="C4" s="10" t="s">
        <v>12</v>
      </c>
      <c r="D4" s="6" t="s">
        <v>11</v>
      </c>
      <c r="E4" s="6" t="s">
        <v>12</v>
      </c>
      <c r="F4" s="6" t="s">
        <v>11</v>
      </c>
      <c r="G4" s="6" t="s">
        <v>12</v>
      </c>
      <c r="H4" s="49"/>
      <c r="I4" s="6" t="s">
        <v>13</v>
      </c>
      <c r="J4" s="6" t="s">
        <v>14</v>
      </c>
      <c r="K4" s="6" t="s">
        <v>15</v>
      </c>
      <c r="L4" s="6" t="s">
        <v>13</v>
      </c>
      <c r="M4" s="6" t="s">
        <v>16</v>
      </c>
      <c r="N4" s="6" t="s">
        <v>17</v>
      </c>
    </row>
    <row r="5" spans="1:14" s="7" customFormat="1" ht="10.5">
      <c r="A5" s="21"/>
      <c r="B5" s="32"/>
      <c r="C5" s="12"/>
      <c r="D5" s="12"/>
      <c r="E5" s="12"/>
      <c r="F5" s="12"/>
      <c r="G5" s="12"/>
      <c r="H5" s="13"/>
      <c r="I5" s="12"/>
      <c r="J5" s="12"/>
      <c r="K5" s="12"/>
      <c r="L5" s="12"/>
      <c r="M5" s="12"/>
      <c r="N5" s="12"/>
    </row>
    <row r="6" spans="1:14" ht="15" customHeight="1">
      <c r="A6" s="22" t="s">
        <v>1</v>
      </c>
      <c r="B6" s="27">
        <f aca="true" t="shared" si="0" ref="B6:N6">IF(SUM(B8,B34,B36,B38,B41)=0,"- ",SUM(B8,B34,B36,B38,B41))</f>
        <v>2620</v>
      </c>
      <c r="C6" s="14">
        <f t="shared" si="0"/>
        <v>19124130</v>
      </c>
      <c r="D6" s="14">
        <f t="shared" si="0"/>
        <v>623</v>
      </c>
      <c r="E6" s="14">
        <f t="shared" si="0"/>
        <v>15616011</v>
      </c>
      <c r="F6" s="14">
        <f t="shared" si="0"/>
        <v>1997</v>
      </c>
      <c r="G6" s="14">
        <f t="shared" si="0"/>
        <v>3508119</v>
      </c>
      <c r="H6" s="14">
        <f t="shared" si="0"/>
        <v>12262053</v>
      </c>
      <c r="I6" s="14">
        <f t="shared" si="0"/>
        <v>8798050</v>
      </c>
      <c r="J6" s="14">
        <f t="shared" si="0"/>
        <v>3377189</v>
      </c>
      <c r="K6" s="14">
        <f t="shared" si="0"/>
        <v>5420861</v>
      </c>
      <c r="L6" s="14">
        <f t="shared" si="0"/>
        <v>3464003</v>
      </c>
      <c r="M6" s="14">
        <f t="shared" si="0"/>
        <v>1730637</v>
      </c>
      <c r="N6" s="14">
        <f t="shared" si="0"/>
        <v>1733366</v>
      </c>
    </row>
    <row r="7" spans="1:14" ht="10.5">
      <c r="A7" s="23"/>
      <c r="B7" s="28"/>
      <c r="C7" s="15"/>
      <c r="D7" s="15"/>
      <c r="E7" s="15"/>
      <c r="F7" s="15"/>
      <c r="G7" s="15"/>
      <c r="H7" s="16"/>
      <c r="I7" s="15"/>
      <c r="J7" s="15"/>
      <c r="K7" s="15"/>
      <c r="L7" s="15"/>
      <c r="M7" s="15"/>
      <c r="N7" s="15"/>
    </row>
    <row r="8" spans="1:14" ht="15" customHeight="1">
      <c r="A8" s="23" t="s">
        <v>18</v>
      </c>
      <c r="B8" s="26">
        <f>IF(SUM(D8,F8)=0,"- ",SUM(D8,F8))</f>
        <v>1155</v>
      </c>
      <c r="C8" s="17">
        <f>IF(SUM(E8,G8)=0,"- ",SUM(E8,G8))</f>
        <v>10715679</v>
      </c>
      <c r="D8" s="17">
        <f aca="true" t="shared" si="1" ref="D8:N8">IF(SUM(D10:D20,D21:D24,D26:D31)=0,"- ",SUM(D10:D20,D21:D24,D26:D31))</f>
        <v>457</v>
      </c>
      <c r="E8" s="17">
        <f t="shared" si="1"/>
        <v>10068313</v>
      </c>
      <c r="F8" s="17">
        <f t="shared" si="1"/>
        <v>698</v>
      </c>
      <c r="G8" s="17">
        <f t="shared" si="1"/>
        <v>647366</v>
      </c>
      <c r="H8" s="17">
        <f t="shared" si="1"/>
        <v>4899514</v>
      </c>
      <c r="I8" s="17">
        <f t="shared" si="1"/>
        <v>4347923</v>
      </c>
      <c r="J8" s="17">
        <f t="shared" si="1"/>
        <v>2299818</v>
      </c>
      <c r="K8" s="17">
        <f t="shared" si="1"/>
        <v>2048105</v>
      </c>
      <c r="L8" s="17">
        <f t="shared" si="1"/>
        <v>551591</v>
      </c>
      <c r="M8" s="17">
        <f t="shared" si="1"/>
        <v>258452</v>
      </c>
      <c r="N8" s="17">
        <f t="shared" si="1"/>
        <v>293139</v>
      </c>
    </row>
    <row r="9" spans="1:14" ht="10.5">
      <c r="A9" s="23"/>
      <c r="B9" s="33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4.25" customHeight="1">
      <c r="A10" s="23" t="s">
        <v>19</v>
      </c>
      <c r="B10" s="26">
        <f aca="true" t="shared" si="2" ref="B10:B24">IF(SUM(D10,F10)=0,"- ",SUM(D10,F10))</f>
        <v>5</v>
      </c>
      <c r="C10" s="17">
        <f aca="true" t="shared" si="3" ref="C10:C24">IF(SUM(E10,G10)=0,"- ",SUM(E10,G10))</f>
        <v>61197</v>
      </c>
      <c r="D10" s="18">
        <v>1</v>
      </c>
      <c r="E10" s="18">
        <v>47842</v>
      </c>
      <c r="F10" s="18">
        <v>4</v>
      </c>
      <c r="G10" s="18">
        <v>13355</v>
      </c>
      <c r="H10" s="17">
        <f aca="true" t="shared" si="4" ref="H10:H24">IF(SUM(I10,L10)=0,"- ",SUM(I10,L10))</f>
        <v>466</v>
      </c>
      <c r="I10" s="18" t="str">
        <f aca="true" t="shared" si="5" ref="I10:I24">IF(SUM(J10,K10)=0,"- ",SUM(J10,K10))</f>
        <v>- </v>
      </c>
      <c r="J10" s="18" t="s">
        <v>0</v>
      </c>
      <c r="K10" s="18" t="s">
        <v>0</v>
      </c>
      <c r="L10" s="18">
        <f aca="true" t="shared" si="6" ref="L10:L24">IF(SUM(M10,N10)=0,"- ",SUM(M10,N10))</f>
        <v>466</v>
      </c>
      <c r="M10" s="18">
        <v>466</v>
      </c>
      <c r="N10" s="18" t="s">
        <v>0</v>
      </c>
    </row>
    <row r="11" spans="1:14" ht="14.25" customHeight="1">
      <c r="A11" s="23" t="s">
        <v>20</v>
      </c>
      <c r="B11" s="26">
        <f t="shared" si="2"/>
        <v>19</v>
      </c>
      <c r="C11" s="17">
        <f t="shared" si="3"/>
        <v>10240</v>
      </c>
      <c r="D11" s="18" t="s">
        <v>0</v>
      </c>
      <c r="E11" s="18" t="s">
        <v>0</v>
      </c>
      <c r="F11" s="18">
        <v>19</v>
      </c>
      <c r="G11" s="18">
        <v>10240</v>
      </c>
      <c r="H11" s="17">
        <f t="shared" si="4"/>
        <v>5</v>
      </c>
      <c r="I11" s="18" t="str">
        <f t="shared" si="5"/>
        <v>- </v>
      </c>
      <c r="J11" s="18" t="s">
        <v>0</v>
      </c>
      <c r="K11" s="18" t="s">
        <v>0</v>
      </c>
      <c r="L11" s="18">
        <f t="shared" si="6"/>
        <v>5</v>
      </c>
      <c r="M11" s="18">
        <v>5</v>
      </c>
      <c r="N11" s="18" t="s">
        <v>0</v>
      </c>
    </row>
    <row r="12" spans="1:14" ht="14.25" customHeight="1">
      <c r="A12" s="23" t="s">
        <v>21</v>
      </c>
      <c r="B12" s="26">
        <f t="shared" si="2"/>
        <v>3</v>
      </c>
      <c r="C12" s="17">
        <f t="shared" si="3"/>
        <v>3075</v>
      </c>
      <c r="D12" s="18">
        <v>3</v>
      </c>
      <c r="E12" s="18">
        <v>3075</v>
      </c>
      <c r="F12" s="18" t="s">
        <v>0</v>
      </c>
      <c r="G12" s="18" t="s">
        <v>0</v>
      </c>
      <c r="H12" s="17">
        <f t="shared" si="4"/>
        <v>496</v>
      </c>
      <c r="I12" s="18">
        <f t="shared" si="5"/>
        <v>496</v>
      </c>
      <c r="J12" s="18" t="s">
        <v>0</v>
      </c>
      <c r="K12" s="18">
        <v>496</v>
      </c>
      <c r="L12" s="18" t="str">
        <f t="shared" si="6"/>
        <v>- </v>
      </c>
      <c r="M12" s="18" t="s">
        <v>0</v>
      </c>
      <c r="N12" s="18" t="s">
        <v>0</v>
      </c>
    </row>
    <row r="13" spans="1:14" ht="14.25" customHeight="1">
      <c r="A13" s="23" t="s">
        <v>22</v>
      </c>
      <c r="B13" s="26">
        <f t="shared" si="2"/>
        <v>38</v>
      </c>
      <c r="C13" s="17">
        <f t="shared" si="3"/>
        <v>19643</v>
      </c>
      <c r="D13" s="18" t="s">
        <v>0</v>
      </c>
      <c r="E13" s="18" t="s">
        <v>0</v>
      </c>
      <c r="F13" s="18">
        <v>38</v>
      </c>
      <c r="G13" s="18">
        <v>19643</v>
      </c>
      <c r="H13" s="17">
        <f t="shared" si="4"/>
        <v>15085</v>
      </c>
      <c r="I13" s="18" t="str">
        <f t="shared" si="5"/>
        <v>- </v>
      </c>
      <c r="J13" s="18" t="s">
        <v>0</v>
      </c>
      <c r="K13" s="18" t="s">
        <v>0</v>
      </c>
      <c r="L13" s="18">
        <f t="shared" si="6"/>
        <v>15085</v>
      </c>
      <c r="M13" s="18">
        <v>3865</v>
      </c>
      <c r="N13" s="18">
        <v>11220</v>
      </c>
    </row>
    <row r="14" spans="1:14" ht="14.25" customHeight="1">
      <c r="A14" s="23" t="s">
        <v>23</v>
      </c>
      <c r="B14" s="26">
        <f t="shared" si="2"/>
        <v>76</v>
      </c>
      <c r="C14" s="17">
        <f t="shared" si="3"/>
        <v>32598</v>
      </c>
      <c r="D14" s="18" t="s">
        <v>0</v>
      </c>
      <c r="E14" s="18" t="s">
        <v>0</v>
      </c>
      <c r="F14" s="18">
        <v>76</v>
      </c>
      <c r="G14" s="18">
        <v>32598</v>
      </c>
      <c r="H14" s="17">
        <f t="shared" si="4"/>
        <v>42498</v>
      </c>
      <c r="I14" s="18" t="str">
        <f t="shared" si="5"/>
        <v>- </v>
      </c>
      <c r="J14" s="18" t="s">
        <v>0</v>
      </c>
      <c r="K14" s="18" t="s">
        <v>0</v>
      </c>
      <c r="L14" s="18">
        <f t="shared" si="6"/>
        <v>42498</v>
      </c>
      <c r="M14" s="18">
        <v>13708</v>
      </c>
      <c r="N14" s="18">
        <v>28790</v>
      </c>
    </row>
    <row r="15" spans="1:14" ht="14.25" customHeight="1">
      <c r="A15" s="23" t="s">
        <v>24</v>
      </c>
      <c r="B15" s="26">
        <f t="shared" si="2"/>
        <v>95</v>
      </c>
      <c r="C15" s="17">
        <f t="shared" si="3"/>
        <v>35344</v>
      </c>
      <c r="D15" s="18" t="s">
        <v>0</v>
      </c>
      <c r="E15" s="18" t="s">
        <v>0</v>
      </c>
      <c r="F15" s="18">
        <v>95</v>
      </c>
      <c r="G15" s="18">
        <v>35344</v>
      </c>
      <c r="H15" s="17" t="str">
        <f t="shared" si="4"/>
        <v>- </v>
      </c>
      <c r="I15" s="18" t="str">
        <f t="shared" si="5"/>
        <v>- </v>
      </c>
      <c r="J15" s="18" t="s">
        <v>0</v>
      </c>
      <c r="K15" s="18" t="s">
        <v>0</v>
      </c>
      <c r="L15" s="18" t="str">
        <f t="shared" si="6"/>
        <v>- </v>
      </c>
      <c r="M15" s="18" t="s">
        <v>0</v>
      </c>
      <c r="N15" s="18" t="s">
        <v>0</v>
      </c>
    </row>
    <row r="16" spans="1:14" ht="14.25" customHeight="1">
      <c r="A16" s="23" t="s">
        <v>25</v>
      </c>
      <c r="B16" s="26">
        <f t="shared" si="2"/>
        <v>85</v>
      </c>
      <c r="C16" s="17">
        <f t="shared" si="3"/>
        <v>80535</v>
      </c>
      <c r="D16" s="18">
        <v>4</v>
      </c>
      <c r="E16" s="18">
        <v>44657</v>
      </c>
      <c r="F16" s="18">
        <v>81</v>
      </c>
      <c r="G16" s="18">
        <v>35878</v>
      </c>
      <c r="H16" s="17">
        <f t="shared" si="4"/>
        <v>81355</v>
      </c>
      <c r="I16" s="18">
        <f t="shared" si="5"/>
        <v>56100</v>
      </c>
      <c r="J16" s="18">
        <v>5500</v>
      </c>
      <c r="K16" s="18">
        <v>50600</v>
      </c>
      <c r="L16" s="18">
        <f t="shared" si="6"/>
        <v>25255</v>
      </c>
      <c r="M16" s="18">
        <v>10480</v>
      </c>
      <c r="N16" s="18">
        <v>14775</v>
      </c>
    </row>
    <row r="17" spans="1:14" ht="14.25" customHeight="1">
      <c r="A17" s="23" t="s">
        <v>26</v>
      </c>
      <c r="B17" s="26">
        <f t="shared" si="2"/>
        <v>143</v>
      </c>
      <c r="C17" s="17">
        <f t="shared" si="3"/>
        <v>170883</v>
      </c>
      <c r="D17" s="18">
        <v>5</v>
      </c>
      <c r="E17" s="18">
        <v>19726</v>
      </c>
      <c r="F17" s="18">
        <v>138</v>
      </c>
      <c r="G17" s="18">
        <v>151157</v>
      </c>
      <c r="H17" s="17">
        <f t="shared" si="4"/>
        <v>53687</v>
      </c>
      <c r="I17" s="18">
        <f t="shared" si="5"/>
        <v>12905</v>
      </c>
      <c r="J17" s="18">
        <v>11300</v>
      </c>
      <c r="K17" s="18">
        <v>1605</v>
      </c>
      <c r="L17" s="18">
        <f t="shared" si="6"/>
        <v>40782</v>
      </c>
      <c r="M17" s="18">
        <v>20444</v>
      </c>
      <c r="N17" s="18">
        <v>20338</v>
      </c>
    </row>
    <row r="18" spans="1:14" ht="14.25" customHeight="1">
      <c r="A18" s="23" t="s">
        <v>27</v>
      </c>
      <c r="B18" s="26">
        <f t="shared" si="2"/>
        <v>59</v>
      </c>
      <c r="C18" s="17">
        <f t="shared" si="3"/>
        <v>107703</v>
      </c>
      <c r="D18" s="18">
        <v>9</v>
      </c>
      <c r="E18" s="18">
        <v>85330</v>
      </c>
      <c r="F18" s="18">
        <v>50</v>
      </c>
      <c r="G18" s="18">
        <v>22373</v>
      </c>
      <c r="H18" s="17">
        <f t="shared" si="4"/>
        <v>28685</v>
      </c>
      <c r="I18" s="18">
        <f t="shared" si="5"/>
        <v>14633</v>
      </c>
      <c r="J18" s="18" t="s">
        <v>0</v>
      </c>
      <c r="K18" s="18">
        <v>14633</v>
      </c>
      <c r="L18" s="18">
        <f t="shared" si="6"/>
        <v>14052</v>
      </c>
      <c r="M18" s="18">
        <v>3642</v>
      </c>
      <c r="N18" s="18">
        <v>10410</v>
      </c>
    </row>
    <row r="19" spans="1:14" ht="14.25" customHeight="1">
      <c r="A19" s="23" t="s">
        <v>28</v>
      </c>
      <c r="B19" s="26">
        <f t="shared" si="2"/>
        <v>163</v>
      </c>
      <c r="C19" s="17">
        <f t="shared" si="3"/>
        <v>2646106</v>
      </c>
      <c r="D19" s="18">
        <v>84</v>
      </c>
      <c r="E19" s="18">
        <v>2575711</v>
      </c>
      <c r="F19" s="18">
        <v>79</v>
      </c>
      <c r="G19" s="18">
        <v>70395</v>
      </c>
      <c r="H19" s="17">
        <f t="shared" si="4"/>
        <v>593199</v>
      </c>
      <c r="I19" s="18">
        <f t="shared" si="5"/>
        <v>563025</v>
      </c>
      <c r="J19" s="18">
        <v>463291</v>
      </c>
      <c r="K19" s="18">
        <v>99734</v>
      </c>
      <c r="L19" s="18">
        <f t="shared" si="6"/>
        <v>30174</v>
      </c>
      <c r="M19" s="18">
        <v>6850</v>
      </c>
      <c r="N19" s="18">
        <v>23324</v>
      </c>
    </row>
    <row r="20" spans="1:14" ht="14.25" customHeight="1">
      <c r="A20" s="23" t="s">
        <v>29</v>
      </c>
      <c r="B20" s="26">
        <f t="shared" si="2"/>
        <v>25</v>
      </c>
      <c r="C20" s="17">
        <f t="shared" si="3"/>
        <v>12346</v>
      </c>
      <c r="D20" s="18" t="s">
        <v>0</v>
      </c>
      <c r="E20" s="18" t="s">
        <v>0</v>
      </c>
      <c r="F20" s="18">
        <v>25</v>
      </c>
      <c r="G20" s="18">
        <v>12346</v>
      </c>
      <c r="H20" s="17">
        <f t="shared" si="4"/>
        <v>26736</v>
      </c>
      <c r="I20" s="18" t="str">
        <f t="shared" si="5"/>
        <v>- </v>
      </c>
      <c r="J20" s="18" t="s">
        <v>0</v>
      </c>
      <c r="K20" s="18" t="s">
        <v>0</v>
      </c>
      <c r="L20" s="18">
        <f t="shared" si="6"/>
        <v>26736</v>
      </c>
      <c r="M20" s="18">
        <v>4686</v>
      </c>
      <c r="N20" s="18">
        <v>22050</v>
      </c>
    </row>
    <row r="21" spans="1:14" ht="14.25" customHeight="1">
      <c r="A21" s="23" t="s">
        <v>30</v>
      </c>
      <c r="B21" s="26">
        <f t="shared" si="2"/>
        <v>6</v>
      </c>
      <c r="C21" s="17">
        <f t="shared" si="3"/>
        <v>2155</v>
      </c>
      <c r="D21" s="18" t="s">
        <v>0</v>
      </c>
      <c r="E21" s="18" t="s">
        <v>0</v>
      </c>
      <c r="F21" s="18">
        <v>6</v>
      </c>
      <c r="G21" s="18">
        <v>2155</v>
      </c>
      <c r="H21" s="17">
        <f t="shared" si="4"/>
        <v>2911</v>
      </c>
      <c r="I21" s="18" t="str">
        <f t="shared" si="5"/>
        <v>- </v>
      </c>
      <c r="J21" s="18" t="s">
        <v>0</v>
      </c>
      <c r="K21" s="18" t="s">
        <v>0</v>
      </c>
      <c r="L21" s="18">
        <f t="shared" si="6"/>
        <v>2911</v>
      </c>
      <c r="M21" s="18">
        <v>2054</v>
      </c>
      <c r="N21" s="18">
        <v>857</v>
      </c>
    </row>
    <row r="22" spans="1:14" ht="14.25" customHeight="1">
      <c r="A22" s="23" t="s">
        <v>31</v>
      </c>
      <c r="B22" s="26">
        <f t="shared" si="2"/>
        <v>35</v>
      </c>
      <c r="C22" s="17">
        <f t="shared" si="3"/>
        <v>518637</v>
      </c>
      <c r="D22" s="18">
        <v>15</v>
      </c>
      <c r="E22" s="18">
        <v>510476</v>
      </c>
      <c r="F22" s="18">
        <v>20</v>
      </c>
      <c r="G22" s="18">
        <v>8161</v>
      </c>
      <c r="H22" s="17">
        <f t="shared" si="4"/>
        <v>102623</v>
      </c>
      <c r="I22" s="18">
        <f t="shared" si="5"/>
        <v>83671</v>
      </c>
      <c r="J22" s="18">
        <v>83671</v>
      </c>
      <c r="K22" s="18" t="s">
        <v>0</v>
      </c>
      <c r="L22" s="18">
        <f t="shared" si="6"/>
        <v>18952</v>
      </c>
      <c r="M22" s="18">
        <v>7961</v>
      </c>
      <c r="N22" s="18">
        <v>10991</v>
      </c>
    </row>
    <row r="23" spans="1:14" ht="14.25" customHeight="1">
      <c r="A23" s="23" t="s">
        <v>32</v>
      </c>
      <c r="B23" s="26">
        <f t="shared" si="2"/>
        <v>20</v>
      </c>
      <c r="C23" s="17">
        <f t="shared" si="3"/>
        <v>102446</v>
      </c>
      <c r="D23" s="18">
        <v>8</v>
      </c>
      <c r="E23" s="18">
        <v>97929</v>
      </c>
      <c r="F23" s="18">
        <v>12</v>
      </c>
      <c r="G23" s="18">
        <v>4517</v>
      </c>
      <c r="H23" s="17">
        <f t="shared" si="4"/>
        <v>34300</v>
      </c>
      <c r="I23" s="18">
        <f t="shared" si="5"/>
        <v>29660</v>
      </c>
      <c r="J23" s="18">
        <v>1169</v>
      </c>
      <c r="K23" s="18">
        <v>28491</v>
      </c>
      <c r="L23" s="18">
        <f t="shared" si="6"/>
        <v>4640</v>
      </c>
      <c r="M23" s="18">
        <v>438</v>
      </c>
      <c r="N23" s="18">
        <v>4202</v>
      </c>
    </row>
    <row r="24" spans="1:14" ht="14.25" customHeight="1">
      <c r="A24" s="23"/>
      <c r="B24" s="38" t="str">
        <f t="shared" si="2"/>
        <v>- </v>
      </c>
      <c r="C24" s="39" t="str">
        <f t="shared" si="3"/>
        <v>- </v>
      </c>
      <c r="D24" s="40" t="s">
        <v>0</v>
      </c>
      <c r="E24" s="40" t="s">
        <v>0</v>
      </c>
      <c r="F24" s="40" t="s">
        <v>0</v>
      </c>
      <c r="G24" s="40" t="s">
        <v>0</v>
      </c>
      <c r="H24" s="39" t="str">
        <f t="shared" si="4"/>
        <v>- </v>
      </c>
      <c r="I24" s="40" t="str">
        <f t="shared" si="5"/>
        <v>- </v>
      </c>
      <c r="J24" s="40" t="s">
        <v>0</v>
      </c>
      <c r="K24" s="40" t="s">
        <v>0</v>
      </c>
      <c r="L24" s="40" t="str">
        <f t="shared" si="6"/>
        <v>- </v>
      </c>
      <c r="M24" s="40" t="s">
        <v>0</v>
      </c>
      <c r="N24" s="40" t="s">
        <v>0</v>
      </c>
    </row>
    <row r="25" spans="1:14" ht="10.5">
      <c r="A25" s="23"/>
      <c r="B25" s="26"/>
      <c r="C25" s="17"/>
      <c r="D25" s="18"/>
      <c r="E25" s="18"/>
      <c r="F25" s="18"/>
      <c r="G25" s="18"/>
      <c r="H25" s="17"/>
      <c r="I25" s="18"/>
      <c r="J25" s="18"/>
      <c r="K25" s="18"/>
      <c r="L25" s="18"/>
      <c r="M25" s="18"/>
      <c r="N25" s="18"/>
    </row>
    <row r="26" spans="1:14" ht="14.25" customHeight="1">
      <c r="A26" s="23" t="s">
        <v>33</v>
      </c>
      <c r="B26" s="26">
        <f aca="true" t="shared" si="7" ref="B26:C31">IF(SUM(D26,F26)=0,"- ",SUM(D26,F26))</f>
        <v>18</v>
      </c>
      <c r="C26" s="17">
        <f t="shared" si="7"/>
        <v>205682</v>
      </c>
      <c r="D26" s="18" t="s">
        <v>0</v>
      </c>
      <c r="E26" s="18" t="s">
        <v>0</v>
      </c>
      <c r="F26" s="18">
        <v>18</v>
      </c>
      <c r="G26" s="18">
        <v>205682</v>
      </c>
      <c r="H26" s="17">
        <f aca="true" t="shared" si="8" ref="H26:H31">IF(SUM(I26,L26)=0,"- ",SUM(I26,L26))</f>
        <v>287835</v>
      </c>
      <c r="I26" s="18" t="str">
        <f aca="true" t="shared" si="9" ref="I26:I31">IF(SUM(J26,K26)=0,"- ",SUM(J26,K26))</f>
        <v>- </v>
      </c>
      <c r="J26" s="18" t="s">
        <v>0</v>
      </c>
      <c r="K26" s="18" t="s">
        <v>0</v>
      </c>
      <c r="L26" s="18">
        <f aca="true" t="shared" si="10" ref="L26:L31">IF(SUM(M26,N26)=0,"- ",SUM(M26,N26))</f>
        <v>287835</v>
      </c>
      <c r="M26" s="18">
        <v>152940</v>
      </c>
      <c r="N26" s="18">
        <v>134895</v>
      </c>
    </row>
    <row r="27" spans="1:14" ht="14.25" customHeight="1">
      <c r="A27" s="23" t="s">
        <v>34</v>
      </c>
      <c r="B27" s="26">
        <f t="shared" si="7"/>
        <v>51</v>
      </c>
      <c r="C27" s="17">
        <f t="shared" si="7"/>
        <v>470273</v>
      </c>
      <c r="D27" s="18">
        <v>21</v>
      </c>
      <c r="E27" s="18">
        <v>450314</v>
      </c>
      <c r="F27" s="18">
        <v>30</v>
      </c>
      <c r="G27" s="18">
        <v>19959</v>
      </c>
      <c r="H27" s="17">
        <f t="shared" si="8"/>
        <v>239184</v>
      </c>
      <c r="I27" s="18">
        <f t="shared" si="9"/>
        <v>200795</v>
      </c>
      <c r="J27" s="18">
        <v>112566</v>
      </c>
      <c r="K27" s="18">
        <v>88229</v>
      </c>
      <c r="L27" s="18">
        <f t="shared" si="10"/>
        <v>38389</v>
      </c>
      <c r="M27" s="18">
        <v>28290</v>
      </c>
      <c r="N27" s="18">
        <v>10099</v>
      </c>
    </row>
    <row r="28" spans="1:14" ht="14.25" customHeight="1">
      <c r="A28" s="23" t="s">
        <v>35</v>
      </c>
      <c r="B28" s="26">
        <f t="shared" si="7"/>
        <v>61</v>
      </c>
      <c r="C28" s="17">
        <f t="shared" si="7"/>
        <v>1662451</v>
      </c>
      <c r="D28" s="18">
        <v>56</v>
      </c>
      <c r="E28" s="18">
        <v>1659656</v>
      </c>
      <c r="F28" s="18">
        <v>5</v>
      </c>
      <c r="G28" s="18">
        <v>2795</v>
      </c>
      <c r="H28" s="17">
        <f t="shared" si="8"/>
        <v>850247</v>
      </c>
      <c r="I28" s="18">
        <f t="shared" si="9"/>
        <v>846899</v>
      </c>
      <c r="J28" s="18">
        <v>462763</v>
      </c>
      <c r="K28" s="18">
        <v>384136</v>
      </c>
      <c r="L28" s="18">
        <f t="shared" si="10"/>
        <v>3348</v>
      </c>
      <c r="M28" s="18">
        <v>2160</v>
      </c>
      <c r="N28" s="18">
        <v>1188</v>
      </c>
    </row>
    <row r="29" spans="1:14" ht="14.25" customHeight="1">
      <c r="A29" s="23" t="s">
        <v>36</v>
      </c>
      <c r="B29" s="26">
        <f t="shared" si="7"/>
        <v>23</v>
      </c>
      <c r="C29" s="17">
        <f t="shared" si="7"/>
        <v>696886</v>
      </c>
      <c r="D29" s="18">
        <v>23</v>
      </c>
      <c r="E29" s="18">
        <v>696886</v>
      </c>
      <c r="F29" s="18" t="s">
        <v>0</v>
      </c>
      <c r="G29" s="18" t="s">
        <v>0</v>
      </c>
      <c r="H29" s="17">
        <f t="shared" si="8"/>
        <v>342602</v>
      </c>
      <c r="I29" s="18">
        <f t="shared" si="9"/>
        <v>342602</v>
      </c>
      <c r="J29" s="18">
        <v>189155</v>
      </c>
      <c r="K29" s="18">
        <v>153447</v>
      </c>
      <c r="L29" s="18" t="str">
        <f t="shared" si="10"/>
        <v>- </v>
      </c>
      <c r="M29" s="18" t="s">
        <v>0</v>
      </c>
      <c r="N29" s="18" t="s">
        <v>0</v>
      </c>
    </row>
    <row r="30" spans="1:14" ht="14.25" customHeight="1">
      <c r="A30" s="23" t="s">
        <v>37</v>
      </c>
      <c r="B30" s="26">
        <f t="shared" si="7"/>
        <v>31</v>
      </c>
      <c r="C30" s="17">
        <f t="shared" si="7"/>
        <v>1600351</v>
      </c>
      <c r="D30" s="18">
        <v>30</v>
      </c>
      <c r="E30" s="18">
        <v>1599602</v>
      </c>
      <c r="F30" s="18">
        <v>1</v>
      </c>
      <c r="G30" s="18">
        <v>749</v>
      </c>
      <c r="H30" s="17">
        <f t="shared" si="8"/>
        <v>819484</v>
      </c>
      <c r="I30" s="18">
        <f t="shared" si="9"/>
        <v>819093</v>
      </c>
      <c r="J30" s="18">
        <v>534388</v>
      </c>
      <c r="K30" s="18">
        <v>284705</v>
      </c>
      <c r="L30" s="18">
        <f t="shared" si="10"/>
        <v>391</v>
      </c>
      <c r="M30" s="18">
        <v>391</v>
      </c>
      <c r="N30" s="18" t="s">
        <v>0</v>
      </c>
    </row>
    <row r="31" spans="1:14" ht="14.25" customHeight="1">
      <c r="A31" s="23" t="s">
        <v>38</v>
      </c>
      <c r="B31" s="26">
        <f t="shared" si="7"/>
        <v>199</v>
      </c>
      <c r="C31" s="17">
        <f t="shared" si="7"/>
        <v>2277128</v>
      </c>
      <c r="D31" s="18">
        <v>198</v>
      </c>
      <c r="E31" s="18">
        <v>2277109</v>
      </c>
      <c r="F31" s="18">
        <v>1</v>
      </c>
      <c r="G31" s="18">
        <v>19</v>
      </c>
      <c r="H31" s="17">
        <f t="shared" si="8"/>
        <v>1378116</v>
      </c>
      <c r="I31" s="18">
        <f t="shared" si="9"/>
        <v>1378044</v>
      </c>
      <c r="J31" s="18">
        <v>436015</v>
      </c>
      <c r="K31" s="18">
        <v>942029</v>
      </c>
      <c r="L31" s="18">
        <f t="shared" si="10"/>
        <v>72</v>
      </c>
      <c r="M31" s="18">
        <v>72</v>
      </c>
      <c r="N31" s="18" t="s">
        <v>0</v>
      </c>
    </row>
    <row r="32" spans="1:14" ht="10.5">
      <c r="A32" s="23"/>
      <c r="B32" s="34"/>
      <c r="C32" s="15"/>
      <c r="D32" s="15"/>
      <c r="E32" s="15"/>
      <c r="F32" s="15"/>
      <c r="G32" s="15"/>
      <c r="H32" s="19"/>
      <c r="I32" s="15"/>
      <c r="J32" s="15"/>
      <c r="K32" s="15"/>
      <c r="L32" s="15"/>
      <c r="M32" s="15"/>
      <c r="N32" s="15"/>
    </row>
    <row r="33" spans="1:14" ht="10.5">
      <c r="A33" s="24"/>
      <c r="B33" s="2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4.25" customHeight="1">
      <c r="A34" s="23" t="s">
        <v>39</v>
      </c>
      <c r="B34" s="26">
        <f>IF(SUM(D34,F34)=0,"- ",SUM(D34,F34))</f>
        <v>14</v>
      </c>
      <c r="C34" s="17">
        <f>IF(SUM(E34,G34)=0,"- ",SUM(E34,G34))</f>
        <v>1163</v>
      </c>
      <c r="D34" s="18" t="s">
        <v>0</v>
      </c>
      <c r="E34" s="18" t="s">
        <v>0</v>
      </c>
      <c r="F34" s="18">
        <v>14</v>
      </c>
      <c r="G34" s="18">
        <v>1163</v>
      </c>
      <c r="H34" s="17">
        <f>IF(SUM(I34,L34)=0,"- ",SUM(I34,L34))</f>
        <v>2800</v>
      </c>
      <c r="I34" s="18" t="str">
        <f>IF(SUM(J34,K34)=0,"- ",SUM(J34,K34))</f>
        <v>- </v>
      </c>
      <c r="J34" s="18" t="s">
        <v>0</v>
      </c>
      <c r="K34" s="18" t="s">
        <v>0</v>
      </c>
      <c r="L34" s="18">
        <f>IF(SUM(M34,N34)=0,"- ",SUM(M34,N34))</f>
        <v>2800</v>
      </c>
      <c r="M34" s="18" t="s">
        <v>0</v>
      </c>
      <c r="N34" s="18">
        <v>2800</v>
      </c>
    </row>
    <row r="35" spans="1:14" ht="10.5">
      <c r="A35" s="23"/>
      <c r="B35" s="33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4.25" customHeight="1">
      <c r="A36" s="23" t="s">
        <v>40</v>
      </c>
      <c r="B36" s="26" t="str">
        <f>IF(SUM(D36,F36)=0,"- ",SUM(D36,F36))</f>
        <v>- </v>
      </c>
      <c r="C36" s="17" t="str">
        <f>IF(SUM(E36,G36)=0,"- ",SUM(E36,G36))</f>
        <v>- </v>
      </c>
      <c r="D36" s="18" t="s">
        <v>0</v>
      </c>
      <c r="E36" s="18" t="s">
        <v>0</v>
      </c>
      <c r="F36" s="18" t="s">
        <v>0</v>
      </c>
      <c r="G36" s="18" t="s">
        <v>0</v>
      </c>
      <c r="H36" s="17" t="str">
        <f>IF(SUM(I36,L36)=0,"- ",SUM(I36,L36))</f>
        <v>- </v>
      </c>
      <c r="I36" s="18" t="str">
        <f>IF(SUM(J36,K36)=0,"- ",SUM(J36,K36))</f>
        <v>- </v>
      </c>
      <c r="J36" s="18" t="s">
        <v>0</v>
      </c>
      <c r="K36" s="18" t="s">
        <v>0</v>
      </c>
      <c r="L36" s="18" t="str">
        <f>IF(SUM(M36,N36)=0,"- ",SUM(M36,N36))</f>
        <v>- </v>
      </c>
      <c r="M36" s="18" t="s">
        <v>0</v>
      </c>
      <c r="N36" s="18" t="s">
        <v>0</v>
      </c>
    </row>
    <row r="37" spans="1:14" ht="10.5">
      <c r="A37" s="23"/>
      <c r="B37" s="33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4.25" customHeight="1">
      <c r="A38" s="23" t="s">
        <v>41</v>
      </c>
      <c r="B38" s="26">
        <f>IF(SUM(D38,F38)=0,"- ",SUM(D38,F38))</f>
        <v>25</v>
      </c>
      <c r="C38" s="17">
        <f>IF(SUM(E38,G38)=0,"- ",SUM(E38,G38))</f>
        <v>21997</v>
      </c>
      <c r="D38" s="18">
        <v>1</v>
      </c>
      <c r="E38" s="18">
        <v>1119</v>
      </c>
      <c r="F38" s="18">
        <v>24</v>
      </c>
      <c r="G38" s="18">
        <v>20878</v>
      </c>
      <c r="H38" s="17">
        <f>IF(SUM(I38,L38)=0,"- ",SUM(I38,L38))</f>
        <v>300</v>
      </c>
      <c r="I38" s="18" t="str">
        <f>IF(SUM(J38,K38)=0,"- ",SUM(J38,K38))</f>
        <v>- </v>
      </c>
      <c r="J38" s="18" t="s">
        <v>0</v>
      </c>
      <c r="K38" s="18" t="s">
        <v>0</v>
      </c>
      <c r="L38" s="18">
        <f>IF(SUM(M38,N38)=0,"- ",SUM(M38,N38))</f>
        <v>300</v>
      </c>
      <c r="M38" s="18">
        <v>150</v>
      </c>
      <c r="N38" s="18">
        <v>150</v>
      </c>
    </row>
    <row r="39" spans="1:14" ht="10.5">
      <c r="A39" s="22"/>
      <c r="B39" s="34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0.5">
      <c r="A40" s="24"/>
      <c r="B40" s="28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14.25" customHeight="1">
      <c r="A41" s="23" t="s">
        <v>42</v>
      </c>
      <c r="B41" s="26">
        <f>IF(SUM(D41,F41)=0,"- ",SUM(D41,F41))</f>
        <v>1426</v>
      </c>
      <c r="C41" s="17">
        <f>IF(SUM(E41,G41)=0,"- ",SUM(E41,G41))</f>
        <v>8385291</v>
      </c>
      <c r="D41" s="18">
        <v>165</v>
      </c>
      <c r="E41" s="18">
        <v>5546579</v>
      </c>
      <c r="F41" s="18">
        <v>1261</v>
      </c>
      <c r="G41" s="18">
        <v>2838712</v>
      </c>
      <c r="H41" s="17">
        <f>IF(SUM(I41,L41)=0,"- ",SUM(I41,L41))</f>
        <v>7359439</v>
      </c>
      <c r="I41" s="18">
        <f>IF(SUM(J41,K41)=0,"- ",SUM(J41,K41))</f>
        <v>4450127</v>
      </c>
      <c r="J41" s="18">
        <v>1077371</v>
      </c>
      <c r="K41" s="18">
        <v>3372756</v>
      </c>
      <c r="L41" s="18">
        <f>IF(SUM(M41,N41)=0,"- ",SUM(M41,N41))</f>
        <v>2909312</v>
      </c>
      <c r="M41" s="18">
        <v>1472035</v>
      </c>
      <c r="N41" s="18">
        <v>1437277</v>
      </c>
    </row>
    <row r="42" spans="1:14" ht="10.5">
      <c r="A42" s="22"/>
      <c r="B42" s="35"/>
      <c r="C42" s="19"/>
      <c r="D42" s="20"/>
      <c r="E42" s="20"/>
      <c r="F42" s="20"/>
      <c r="G42" s="20"/>
      <c r="H42" s="19"/>
      <c r="I42" s="20"/>
      <c r="J42" s="20"/>
      <c r="K42" s="20"/>
      <c r="L42" s="20"/>
      <c r="M42" s="20"/>
      <c r="N42" s="20"/>
    </row>
    <row r="43" spans="1:14" ht="12" customHeight="1">
      <c r="A43" s="44"/>
      <c r="B43" s="44"/>
      <c r="C43" s="44"/>
      <c r="D43" s="31"/>
      <c r="E43" s="5"/>
      <c r="N43" s="37"/>
    </row>
    <row r="44" spans="1:5" ht="10.5" customHeight="1">
      <c r="A44" s="30"/>
      <c r="B44" s="30"/>
      <c r="C44" s="30"/>
      <c r="D44" s="30"/>
      <c r="E44" s="8"/>
    </row>
  </sheetData>
  <sheetProtection/>
  <mergeCells count="10">
    <mergeCell ref="B3:C3"/>
    <mergeCell ref="A1:N1"/>
    <mergeCell ref="A43:C43"/>
    <mergeCell ref="L2:N2"/>
    <mergeCell ref="L3:N3"/>
    <mergeCell ref="H3:H4"/>
    <mergeCell ref="I3:K3"/>
    <mergeCell ref="D3:E3"/>
    <mergeCell ref="F3:G3"/>
    <mergeCell ref="A3:A4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9 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16.25390625" style="25" bestFit="1" customWidth="1"/>
    <col min="2" max="2" width="6.125" style="2" customWidth="1"/>
    <col min="3" max="3" width="10.625" style="3" customWidth="1"/>
    <col min="4" max="4" width="6.125" style="3" customWidth="1"/>
    <col min="5" max="5" width="10.625" style="3" customWidth="1"/>
    <col min="6" max="6" width="6.125" style="3" customWidth="1"/>
    <col min="7" max="7" width="10.625" style="3" customWidth="1"/>
    <col min="8" max="8" width="10.25390625" style="3" customWidth="1"/>
    <col min="9" max="14" width="9.625" style="3" customWidth="1"/>
    <col min="15" max="16384" width="9.00390625" style="4" customWidth="1"/>
  </cols>
  <sheetData>
    <row r="1" spans="1:14" s="1" customFormat="1" ht="18.75">
      <c r="A1" s="43" t="s">
        <v>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8" customHeight="1">
      <c r="A2" s="36" t="s">
        <v>46</v>
      </c>
      <c r="B2" s="9"/>
      <c r="C2" s="11"/>
      <c r="L2" s="45" t="s">
        <v>4</v>
      </c>
      <c r="M2" s="45"/>
      <c r="N2" s="45"/>
    </row>
    <row r="3" spans="1:14" ht="11.25" customHeight="1">
      <c r="A3" s="50" t="s">
        <v>2</v>
      </c>
      <c r="B3" s="41" t="s">
        <v>5</v>
      </c>
      <c r="C3" s="42"/>
      <c r="D3" s="41" t="s">
        <v>6</v>
      </c>
      <c r="E3" s="47"/>
      <c r="F3" s="41" t="s">
        <v>7</v>
      </c>
      <c r="G3" s="47"/>
      <c r="H3" s="48" t="s">
        <v>8</v>
      </c>
      <c r="I3" s="41" t="s">
        <v>9</v>
      </c>
      <c r="J3" s="46"/>
      <c r="K3" s="47"/>
      <c r="L3" s="41" t="s">
        <v>10</v>
      </c>
      <c r="M3" s="46"/>
      <c r="N3" s="47"/>
    </row>
    <row r="4" spans="1:14" s="7" customFormat="1" ht="11.25" customHeight="1">
      <c r="A4" s="51"/>
      <c r="B4" s="29" t="s">
        <v>11</v>
      </c>
      <c r="C4" s="10" t="s">
        <v>12</v>
      </c>
      <c r="D4" s="6" t="s">
        <v>11</v>
      </c>
      <c r="E4" s="6" t="s">
        <v>12</v>
      </c>
      <c r="F4" s="6" t="s">
        <v>11</v>
      </c>
      <c r="G4" s="6" t="s">
        <v>12</v>
      </c>
      <c r="H4" s="49"/>
      <c r="I4" s="6" t="s">
        <v>13</v>
      </c>
      <c r="J4" s="6" t="s">
        <v>14</v>
      </c>
      <c r="K4" s="6" t="s">
        <v>15</v>
      </c>
      <c r="L4" s="6" t="s">
        <v>13</v>
      </c>
      <c r="M4" s="6" t="s">
        <v>16</v>
      </c>
      <c r="N4" s="6" t="s">
        <v>17</v>
      </c>
    </row>
    <row r="5" spans="1:14" s="7" customFormat="1" ht="10.5">
      <c r="A5" s="21"/>
      <c r="B5" s="32"/>
      <c r="C5" s="12"/>
      <c r="D5" s="12"/>
      <c r="E5" s="12"/>
      <c r="F5" s="12"/>
      <c r="G5" s="12"/>
      <c r="H5" s="13"/>
      <c r="I5" s="12"/>
      <c r="J5" s="12"/>
      <c r="K5" s="12"/>
      <c r="L5" s="12"/>
      <c r="M5" s="12"/>
      <c r="N5" s="12"/>
    </row>
    <row r="6" spans="1:14" ht="15" customHeight="1">
      <c r="A6" s="22" t="s">
        <v>1</v>
      </c>
      <c r="B6" s="27">
        <f aca="true" t="shared" si="0" ref="B6:N6">IF(SUM(B8,B34,B36,B38,B41)=0,"- ",SUM(B8,B34,B36,B38,B41))</f>
        <v>2982</v>
      </c>
      <c r="C6" s="14">
        <f t="shared" si="0"/>
        <v>20173631</v>
      </c>
      <c r="D6" s="14">
        <f t="shared" si="0"/>
        <v>647</v>
      </c>
      <c r="E6" s="14">
        <f t="shared" si="0"/>
        <v>15773886</v>
      </c>
      <c r="F6" s="14">
        <f t="shared" si="0"/>
        <v>2335</v>
      </c>
      <c r="G6" s="14">
        <f t="shared" si="0"/>
        <v>4399745</v>
      </c>
      <c r="H6" s="14">
        <f t="shared" si="0"/>
        <v>13803018</v>
      </c>
      <c r="I6" s="14">
        <f t="shared" si="0"/>
        <v>9476873</v>
      </c>
      <c r="J6" s="14">
        <f t="shared" si="0"/>
        <v>3837378</v>
      </c>
      <c r="K6" s="14">
        <f t="shared" si="0"/>
        <v>5639495</v>
      </c>
      <c r="L6" s="14">
        <f t="shared" si="0"/>
        <v>4326145</v>
      </c>
      <c r="M6" s="14">
        <f t="shared" si="0"/>
        <v>2224256</v>
      </c>
      <c r="N6" s="14">
        <f t="shared" si="0"/>
        <v>2101889</v>
      </c>
    </row>
    <row r="7" spans="1:14" ht="10.5">
      <c r="A7" s="23"/>
      <c r="B7" s="28"/>
      <c r="C7" s="15"/>
      <c r="D7" s="15"/>
      <c r="E7" s="15"/>
      <c r="F7" s="15"/>
      <c r="G7" s="15"/>
      <c r="H7" s="16"/>
      <c r="I7" s="15"/>
      <c r="J7" s="15"/>
      <c r="K7" s="15"/>
      <c r="L7" s="15"/>
      <c r="M7" s="15"/>
      <c r="N7" s="15"/>
    </row>
    <row r="8" spans="1:14" ht="15" customHeight="1">
      <c r="A8" s="23" t="s">
        <v>18</v>
      </c>
      <c r="B8" s="26">
        <f>IF(SUM(D8,F8)=0,"- ",SUM(D8,F8))</f>
        <v>1256</v>
      </c>
      <c r="C8" s="17">
        <f>IF(SUM(E8,G8)=0,"- ",SUM(E8,G8))</f>
        <v>10708544</v>
      </c>
      <c r="D8" s="17">
        <f aca="true" t="shared" si="1" ref="D8:N8">IF(SUM(D10:D20,D21:D24,D26:D31)=0,"- ",SUM(D10:D20,D21:D24,D26:D31))</f>
        <v>466</v>
      </c>
      <c r="E8" s="17">
        <f t="shared" si="1"/>
        <v>9922775</v>
      </c>
      <c r="F8" s="17">
        <f t="shared" si="1"/>
        <v>790</v>
      </c>
      <c r="G8" s="17">
        <f t="shared" si="1"/>
        <v>785769</v>
      </c>
      <c r="H8" s="17">
        <f t="shared" si="1"/>
        <v>5397342</v>
      </c>
      <c r="I8" s="17">
        <f t="shared" si="1"/>
        <v>4730221</v>
      </c>
      <c r="J8" s="17">
        <f t="shared" si="1"/>
        <v>2560433</v>
      </c>
      <c r="K8" s="17">
        <f t="shared" si="1"/>
        <v>2169788</v>
      </c>
      <c r="L8" s="17">
        <f t="shared" si="1"/>
        <v>667121</v>
      </c>
      <c r="M8" s="17">
        <f t="shared" si="1"/>
        <v>304364</v>
      </c>
      <c r="N8" s="17">
        <f t="shared" si="1"/>
        <v>362757</v>
      </c>
    </row>
    <row r="9" spans="1:14" ht="10.5">
      <c r="A9" s="23"/>
      <c r="B9" s="33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4.25" customHeight="1">
      <c r="A10" s="23" t="s">
        <v>19</v>
      </c>
      <c r="B10" s="26">
        <f aca="true" t="shared" si="2" ref="B10:B24">IF(SUM(D10,F10)=0,"- ",SUM(D10,F10))</f>
        <v>4</v>
      </c>
      <c r="C10" s="17">
        <f aca="true" t="shared" si="3" ref="C10:C24">IF(SUM(E10,G10)=0,"- ",SUM(E10,G10))</f>
        <v>119476</v>
      </c>
      <c r="D10" s="18">
        <v>2</v>
      </c>
      <c r="E10" s="18">
        <v>95684</v>
      </c>
      <c r="F10" s="18">
        <v>2</v>
      </c>
      <c r="G10" s="18">
        <v>23792</v>
      </c>
      <c r="H10" s="17">
        <f aca="true" t="shared" si="4" ref="H10:H24">IF(SUM(I10,L10)=0,"- ",SUM(I10,L10))</f>
        <v>939</v>
      </c>
      <c r="I10" s="18" t="str">
        <f aca="true" t="shared" si="5" ref="I10:I24">IF(SUM(J10,K10)=0,"- ",SUM(J10,K10))</f>
        <v>- </v>
      </c>
      <c r="J10" s="18" t="s">
        <v>0</v>
      </c>
      <c r="K10" s="18" t="s">
        <v>0</v>
      </c>
      <c r="L10" s="18">
        <f aca="true" t="shared" si="6" ref="L10:L24">IF(SUM(M10,N10)=0,"- ",SUM(M10,N10))</f>
        <v>939</v>
      </c>
      <c r="M10" s="18">
        <v>939</v>
      </c>
      <c r="N10" s="18" t="s">
        <v>0</v>
      </c>
    </row>
    <row r="11" spans="1:14" ht="14.25" customHeight="1">
      <c r="A11" s="23" t="s">
        <v>20</v>
      </c>
      <c r="B11" s="26">
        <f t="shared" si="2"/>
        <v>30</v>
      </c>
      <c r="C11" s="17">
        <f t="shared" si="3"/>
        <v>18999</v>
      </c>
      <c r="D11" s="18">
        <v>1</v>
      </c>
      <c r="E11" s="18">
        <v>1570</v>
      </c>
      <c r="F11" s="18">
        <v>29</v>
      </c>
      <c r="G11" s="18">
        <v>17429</v>
      </c>
      <c r="H11" s="17">
        <f t="shared" si="4"/>
        <v>550</v>
      </c>
      <c r="I11" s="18">
        <f t="shared" si="5"/>
        <v>500</v>
      </c>
      <c r="J11" s="18" t="s">
        <v>0</v>
      </c>
      <c r="K11" s="18">
        <v>500</v>
      </c>
      <c r="L11" s="18">
        <f t="shared" si="6"/>
        <v>50</v>
      </c>
      <c r="M11" s="18">
        <v>50</v>
      </c>
      <c r="N11" s="18" t="s">
        <v>0</v>
      </c>
    </row>
    <row r="12" spans="1:14" ht="14.25" customHeight="1">
      <c r="A12" s="23" t="s">
        <v>21</v>
      </c>
      <c r="B12" s="26">
        <f t="shared" si="2"/>
        <v>6</v>
      </c>
      <c r="C12" s="17">
        <f t="shared" si="3"/>
        <v>114</v>
      </c>
      <c r="D12" s="18" t="s">
        <v>0</v>
      </c>
      <c r="E12" s="18" t="s">
        <v>0</v>
      </c>
      <c r="F12" s="18">
        <v>6</v>
      </c>
      <c r="G12" s="18">
        <v>114</v>
      </c>
      <c r="H12" s="17">
        <f t="shared" si="4"/>
        <v>1915</v>
      </c>
      <c r="I12" s="18" t="str">
        <f t="shared" si="5"/>
        <v>- </v>
      </c>
      <c r="J12" s="18" t="s">
        <v>0</v>
      </c>
      <c r="K12" s="18" t="s">
        <v>0</v>
      </c>
      <c r="L12" s="18">
        <f t="shared" si="6"/>
        <v>1915</v>
      </c>
      <c r="M12" s="18">
        <v>1585</v>
      </c>
      <c r="N12" s="18">
        <v>330</v>
      </c>
    </row>
    <row r="13" spans="1:14" ht="14.25" customHeight="1">
      <c r="A13" s="23" t="s">
        <v>22</v>
      </c>
      <c r="B13" s="26">
        <f t="shared" si="2"/>
        <v>33</v>
      </c>
      <c r="C13" s="17">
        <f t="shared" si="3"/>
        <v>16114</v>
      </c>
      <c r="D13" s="18" t="s">
        <v>0</v>
      </c>
      <c r="E13" s="18" t="s">
        <v>0</v>
      </c>
      <c r="F13" s="18">
        <v>33</v>
      </c>
      <c r="G13" s="18">
        <v>16114</v>
      </c>
      <c r="H13" s="17">
        <f t="shared" si="4"/>
        <v>17334</v>
      </c>
      <c r="I13" s="18" t="str">
        <f t="shared" si="5"/>
        <v>- </v>
      </c>
      <c r="J13" s="18" t="s">
        <v>0</v>
      </c>
      <c r="K13" s="18" t="s">
        <v>0</v>
      </c>
      <c r="L13" s="18">
        <f t="shared" si="6"/>
        <v>17334</v>
      </c>
      <c r="M13" s="18">
        <v>6665</v>
      </c>
      <c r="N13" s="18">
        <v>10669</v>
      </c>
    </row>
    <row r="14" spans="1:14" ht="14.25" customHeight="1">
      <c r="A14" s="23" t="s">
        <v>23</v>
      </c>
      <c r="B14" s="26">
        <f t="shared" si="2"/>
        <v>72</v>
      </c>
      <c r="C14" s="17">
        <f t="shared" si="3"/>
        <v>31110</v>
      </c>
      <c r="D14" s="18" t="s">
        <v>0</v>
      </c>
      <c r="E14" s="18" t="s">
        <v>0</v>
      </c>
      <c r="F14" s="18">
        <v>72</v>
      </c>
      <c r="G14" s="18">
        <v>31110</v>
      </c>
      <c r="H14" s="17">
        <f t="shared" si="4"/>
        <v>54828</v>
      </c>
      <c r="I14" s="18" t="str">
        <f t="shared" si="5"/>
        <v>- </v>
      </c>
      <c r="J14" s="18" t="s">
        <v>0</v>
      </c>
      <c r="K14" s="18" t="s">
        <v>0</v>
      </c>
      <c r="L14" s="18">
        <f t="shared" si="6"/>
        <v>54828</v>
      </c>
      <c r="M14" s="18">
        <v>20738</v>
      </c>
      <c r="N14" s="18">
        <v>34090</v>
      </c>
    </row>
    <row r="15" spans="1:14" ht="14.25" customHeight="1">
      <c r="A15" s="23" t="s">
        <v>24</v>
      </c>
      <c r="B15" s="26">
        <f t="shared" si="2"/>
        <v>108</v>
      </c>
      <c r="C15" s="17">
        <f t="shared" si="3"/>
        <v>40516</v>
      </c>
      <c r="D15" s="18" t="s">
        <v>0</v>
      </c>
      <c r="E15" s="18" t="s">
        <v>0</v>
      </c>
      <c r="F15" s="18">
        <v>108</v>
      </c>
      <c r="G15" s="18">
        <v>40516</v>
      </c>
      <c r="H15" s="17" t="str">
        <f t="shared" si="4"/>
        <v>- </v>
      </c>
      <c r="I15" s="18" t="str">
        <f t="shared" si="5"/>
        <v>- </v>
      </c>
      <c r="J15" s="18" t="s">
        <v>0</v>
      </c>
      <c r="K15" s="18" t="s">
        <v>0</v>
      </c>
      <c r="L15" s="18" t="str">
        <f t="shared" si="6"/>
        <v>- </v>
      </c>
      <c r="M15" s="18" t="s">
        <v>0</v>
      </c>
      <c r="N15" s="18" t="s">
        <v>0</v>
      </c>
    </row>
    <row r="16" spans="1:14" ht="14.25" customHeight="1">
      <c r="A16" s="23" t="s">
        <v>25</v>
      </c>
      <c r="B16" s="26">
        <f t="shared" si="2"/>
        <v>96</v>
      </c>
      <c r="C16" s="17">
        <f t="shared" si="3"/>
        <v>54757</v>
      </c>
      <c r="D16" s="18">
        <v>3</v>
      </c>
      <c r="E16" s="18">
        <v>9182</v>
      </c>
      <c r="F16" s="18">
        <v>93</v>
      </c>
      <c r="G16" s="18">
        <v>45575</v>
      </c>
      <c r="H16" s="17">
        <f t="shared" si="4"/>
        <v>56868</v>
      </c>
      <c r="I16" s="18">
        <f t="shared" si="5"/>
        <v>13199</v>
      </c>
      <c r="J16" s="18" t="s">
        <v>0</v>
      </c>
      <c r="K16" s="18">
        <v>13199</v>
      </c>
      <c r="L16" s="18">
        <f t="shared" si="6"/>
        <v>43669</v>
      </c>
      <c r="M16" s="18">
        <v>18237</v>
      </c>
      <c r="N16" s="18">
        <v>25432</v>
      </c>
    </row>
    <row r="17" spans="1:14" ht="14.25" customHeight="1">
      <c r="A17" s="23" t="s">
        <v>26</v>
      </c>
      <c r="B17" s="26">
        <f t="shared" si="2"/>
        <v>173</v>
      </c>
      <c r="C17" s="17">
        <f t="shared" si="3"/>
        <v>207809</v>
      </c>
      <c r="D17" s="18">
        <v>3</v>
      </c>
      <c r="E17" s="18">
        <v>12546</v>
      </c>
      <c r="F17" s="18">
        <v>170</v>
      </c>
      <c r="G17" s="18">
        <v>195263</v>
      </c>
      <c r="H17" s="17">
        <f t="shared" si="4"/>
        <v>73665</v>
      </c>
      <c r="I17" s="18">
        <f t="shared" si="5"/>
        <v>12068</v>
      </c>
      <c r="J17" s="18">
        <v>12068</v>
      </c>
      <c r="K17" s="18" t="s">
        <v>0</v>
      </c>
      <c r="L17" s="18">
        <f t="shared" si="6"/>
        <v>61597</v>
      </c>
      <c r="M17" s="18">
        <v>29835</v>
      </c>
      <c r="N17" s="18">
        <v>31762</v>
      </c>
    </row>
    <row r="18" spans="1:14" ht="14.25" customHeight="1">
      <c r="A18" s="23" t="s">
        <v>27</v>
      </c>
      <c r="B18" s="26">
        <f t="shared" si="2"/>
        <v>60</v>
      </c>
      <c r="C18" s="17">
        <f t="shared" si="3"/>
        <v>110946</v>
      </c>
      <c r="D18" s="18">
        <v>9</v>
      </c>
      <c r="E18" s="18">
        <v>85119</v>
      </c>
      <c r="F18" s="18">
        <v>51</v>
      </c>
      <c r="G18" s="18">
        <v>25827</v>
      </c>
      <c r="H18" s="17">
        <f t="shared" si="4"/>
        <v>29676</v>
      </c>
      <c r="I18" s="18">
        <f t="shared" si="5"/>
        <v>12917</v>
      </c>
      <c r="J18" s="18" t="s">
        <v>0</v>
      </c>
      <c r="K18" s="18">
        <v>12917</v>
      </c>
      <c r="L18" s="18">
        <f t="shared" si="6"/>
        <v>16759</v>
      </c>
      <c r="M18" s="18">
        <v>2357</v>
      </c>
      <c r="N18" s="18">
        <v>14402</v>
      </c>
    </row>
    <row r="19" spans="1:14" ht="14.25" customHeight="1">
      <c r="A19" s="23" t="s">
        <v>28</v>
      </c>
      <c r="B19" s="26">
        <f t="shared" si="2"/>
        <v>183</v>
      </c>
      <c r="C19" s="17">
        <f t="shared" si="3"/>
        <v>2420711</v>
      </c>
      <c r="D19" s="18">
        <v>87</v>
      </c>
      <c r="E19" s="18">
        <v>2326887</v>
      </c>
      <c r="F19" s="18">
        <v>96</v>
      </c>
      <c r="G19" s="18">
        <v>93824</v>
      </c>
      <c r="H19" s="17">
        <f t="shared" si="4"/>
        <v>625253</v>
      </c>
      <c r="I19" s="18">
        <f t="shared" si="5"/>
        <v>583315</v>
      </c>
      <c r="J19" s="18">
        <v>445213</v>
      </c>
      <c r="K19" s="18">
        <v>138102</v>
      </c>
      <c r="L19" s="18">
        <f t="shared" si="6"/>
        <v>41938</v>
      </c>
      <c r="M19" s="18">
        <v>8338</v>
      </c>
      <c r="N19" s="18">
        <v>33600</v>
      </c>
    </row>
    <row r="20" spans="1:14" ht="14.25" customHeight="1">
      <c r="A20" s="23" t="s">
        <v>29</v>
      </c>
      <c r="B20" s="26">
        <f t="shared" si="2"/>
        <v>25</v>
      </c>
      <c r="C20" s="17">
        <f t="shared" si="3"/>
        <v>10953</v>
      </c>
      <c r="D20" s="18" t="s">
        <v>0</v>
      </c>
      <c r="E20" s="18" t="s">
        <v>0</v>
      </c>
      <c r="F20" s="18">
        <v>25</v>
      </c>
      <c r="G20" s="18">
        <v>10953</v>
      </c>
      <c r="H20" s="17">
        <f t="shared" si="4"/>
        <v>26306</v>
      </c>
      <c r="I20" s="18" t="str">
        <f t="shared" si="5"/>
        <v>- </v>
      </c>
      <c r="J20" s="18" t="s">
        <v>0</v>
      </c>
      <c r="K20" s="18" t="s">
        <v>0</v>
      </c>
      <c r="L20" s="18">
        <f t="shared" si="6"/>
        <v>26306</v>
      </c>
      <c r="M20" s="18">
        <v>5336</v>
      </c>
      <c r="N20" s="18">
        <v>20970</v>
      </c>
    </row>
    <row r="21" spans="1:14" ht="14.25" customHeight="1">
      <c r="A21" s="23" t="s">
        <v>30</v>
      </c>
      <c r="B21" s="26">
        <f t="shared" si="2"/>
        <v>3</v>
      </c>
      <c r="C21" s="17">
        <f t="shared" si="3"/>
        <v>1234</v>
      </c>
      <c r="D21" s="18" t="s">
        <v>0</v>
      </c>
      <c r="E21" s="18" t="s">
        <v>0</v>
      </c>
      <c r="F21" s="18">
        <v>3</v>
      </c>
      <c r="G21" s="18">
        <v>1234</v>
      </c>
      <c r="H21" s="17">
        <f t="shared" si="4"/>
        <v>2437</v>
      </c>
      <c r="I21" s="18" t="str">
        <f t="shared" si="5"/>
        <v>- </v>
      </c>
      <c r="J21" s="18" t="s">
        <v>0</v>
      </c>
      <c r="K21" s="18" t="s">
        <v>0</v>
      </c>
      <c r="L21" s="18">
        <f t="shared" si="6"/>
        <v>2437</v>
      </c>
      <c r="M21" s="18">
        <v>1515</v>
      </c>
      <c r="N21" s="18">
        <v>922</v>
      </c>
    </row>
    <row r="22" spans="1:14" ht="14.25" customHeight="1">
      <c r="A22" s="23" t="s">
        <v>31</v>
      </c>
      <c r="B22" s="26">
        <f t="shared" si="2"/>
        <v>30</v>
      </c>
      <c r="C22" s="17">
        <f t="shared" si="3"/>
        <v>495020</v>
      </c>
      <c r="D22" s="18">
        <v>15</v>
      </c>
      <c r="E22" s="18">
        <v>488512</v>
      </c>
      <c r="F22" s="18">
        <v>15</v>
      </c>
      <c r="G22" s="18">
        <v>6508</v>
      </c>
      <c r="H22" s="17">
        <f t="shared" si="4"/>
        <v>106423</v>
      </c>
      <c r="I22" s="18">
        <f t="shared" si="5"/>
        <v>92125</v>
      </c>
      <c r="J22" s="18">
        <v>92125</v>
      </c>
      <c r="K22" s="18" t="s">
        <v>0</v>
      </c>
      <c r="L22" s="18">
        <f t="shared" si="6"/>
        <v>14298</v>
      </c>
      <c r="M22" s="18">
        <v>2875</v>
      </c>
      <c r="N22" s="18">
        <v>11423</v>
      </c>
    </row>
    <row r="23" spans="1:14" ht="14.25" customHeight="1">
      <c r="A23" s="23" t="s">
        <v>32</v>
      </c>
      <c r="B23" s="26">
        <f t="shared" si="2"/>
        <v>23</v>
      </c>
      <c r="C23" s="17">
        <f t="shared" si="3"/>
        <v>97028</v>
      </c>
      <c r="D23" s="18">
        <v>5</v>
      </c>
      <c r="E23" s="18">
        <v>82476</v>
      </c>
      <c r="F23" s="18">
        <v>18</v>
      </c>
      <c r="G23" s="18">
        <v>14552</v>
      </c>
      <c r="H23" s="17">
        <f t="shared" si="4"/>
        <v>24700</v>
      </c>
      <c r="I23" s="18">
        <f t="shared" si="5"/>
        <v>11491</v>
      </c>
      <c r="J23" s="18">
        <v>951</v>
      </c>
      <c r="K23" s="18">
        <v>10540</v>
      </c>
      <c r="L23" s="18">
        <f t="shared" si="6"/>
        <v>13209</v>
      </c>
      <c r="M23" s="18">
        <v>1454</v>
      </c>
      <c r="N23" s="18">
        <v>11755</v>
      </c>
    </row>
    <row r="24" spans="1:14" ht="14.25" customHeight="1">
      <c r="A24" s="23"/>
      <c r="B24" s="38" t="str">
        <f t="shared" si="2"/>
        <v>- </v>
      </c>
      <c r="C24" s="39" t="str">
        <f t="shared" si="3"/>
        <v>- </v>
      </c>
      <c r="D24" s="40" t="s">
        <v>0</v>
      </c>
      <c r="E24" s="40" t="s">
        <v>0</v>
      </c>
      <c r="F24" s="40" t="s">
        <v>0</v>
      </c>
      <c r="G24" s="40" t="s">
        <v>0</v>
      </c>
      <c r="H24" s="39" t="str">
        <f t="shared" si="4"/>
        <v>- </v>
      </c>
      <c r="I24" s="40" t="str">
        <f t="shared" si="5"/>
        <v>- </v>
      </c>
      <c r="J24" s="40" t="s">
        <v>0</v>
      </c>
      <c r="K24" s="40" t="s">
        <v>0</v>
      </c>
      <c r="L24" s="40" t="str">
        <f t="shared" si="6"/>
        <v>- </v>
      </c>
      <c r="M24" s="40" t="s">
        <v>0</v>
      </c>
      <c r="N24" s="40" t="s">
        <v>0</v>
      </c>
    </row>
    <row r="25" spans="1:14" ht="10.5">
      <c r="A25" s="23"/>
      <c r="B25" s="26"/>
      <c r="C25" s="17"/>
      <c r="D25" s="18"/>
      <c r="E25" s="18"/>
      <c r="F25" s="18"/>
      <c r="G25" s="18"/>
      <c r="H25" s="17"/>
      <c r="I25" s="18"/>
      <c r="J25" s="18"/>
      <c r="K25" s="18"/>
      <c r="L25" s="18"/>
      <c r="M25" s="18"/>
      <c r="N25" s="18"/>
    </row>
    <row r="26" spans="1:14" ht="14.25" customHeight="1">
      <c r="A26" s="23" t="s">
        <v>33</v>
      </c>
      <c r="B26" s="26">
        <f aca="true" t="shared" si="7" ref="B26:C31">IF(SUM(D26,F26)=0,"- ",SUM(D26,F26))</f>
        <v>25</v>
      </c>
      <c r="C26" s="17">
        <f t="shared" si="7"/>
        <v>237791</v>
      </c>
      <c r="D26" s="18" t="s">
        <v>0</v>
      </c>
      <c r="E26" s="18" t="s">
        <v>0</v>
      </c>
      <c r="F26" s="18">
        <v>25</v>
      </c>
      <c r="G26" s="18">
        <v>237791</v>
      </c>
      <c r="H26" s="17">
        <f aca="true" t="shared" si="8" ref="H26:H31">IF(SUM(I26,L26)=0,"- ",SUM(I26,L26))</f>
        <v>332185</v>
      </c>
      <c r="I26" s="18" t="str">
        <f aca="true" t="shared" si="9" ref="I26:I31">IF(SUM(J26,K26)=0,"- ",SUM(J26,K26))</f>
        <v>- </v>
      </c>
      <c r="J26" s="18" t="s">
        <v>0</v>
      </c>
      <c r="K26" s="18" t="s">
        <v>0</v>
      </c>
      <c r="L26" s="18">
        <f aca="true" t="shared" si="10" ref="L26:L31">IF(SUM(M26,N26)=0,"- ",SUM(M26,N26))</f>
        <v>332185</v>
      </c>
      <c r="M26" s="18">
        <v>175895</v>
      </c>
      <c r="N26" s="18">
        <v>156290</v>
      </c>
    </row>
    <row r="27" spans="1:14" ht="14.25" customHeight="1">
      <c r="A27" s="23" t="s">
        <v>34</v>
      </c>
      <c r="B27" s="26">
        <f t="shared" si="7"/>
        <v>45</v>
      </c>
      <c r="C27" s="17">
        <f t="shared" si="7"/>
        <v>208057</v>
      </c>
      <c r="D27" s="18">
        <v>9</v>
      </c>
      <c r="E27" s="18">
        <v>186040</v>
      </c>
      <c r="F27" s="18">
        <v>36</v>
      </c>
      <c r="G27" s="18">
        <v>22017</v>
      </c>
      <c r="H27" s="17">
        <f t="shared" si="8"/>
        <v>119806</v>
      </c>
      <c r="I27" s="18">
        <f t="shared" si="9"/>
        <v>83392</v>
      </c>
      <c r="J27" s="18">
        <v>52420</v>
      </c>
      <c r="K27" s="18">
        <v>30972</v>
      </c>
      <c r="L27" s="18">
        <f t="shared" si="10"/>
        <v>36414</v>
      </c>
      <c r="M27" s="18">
        <v>26658</v>
      </c>
      <c r="N27" s="18">
        <v>9756</v>
      </c>
    </row>
    <row r="28" spans="1:14" ht="14.25" customHeight="1">
      <c r="A28" s="23" t="s">
        <v>35</v>
      </c>
      <c r="B28" s="26">
        <f t="shared" si="7"/>
        <v>71</v>
      </c>
      <c r="C28" s="17">
        <f t="shared" si="7"/>
        <v>1849785</v>
      </c>
      <c r="D28" s="18">
        <v>63</v>
      </c>
      <c r="E28" s="18">
        <v>1846635</v>
      </c>
      <c r="F28" s="18">
        <v>8</v>
      </c>
      <c r="G28" s="18">
        <v>3150</v>
      </c>
      <c r="H28" s="17">
        <f t="shared" si="8"/>
        <v>1086598</v>
      </c>
      <c r="I28" s="18">
        <f t="shared" si="9"/>
        <v>1083574</v>
      </c>
      <c r="J28" s="18">
        <v>608493</v>
      </c>
      <c r="K28" s="18">
        <v>475081</v>
      </c>
      <c r="L28" s="18">
        <f t="shared" si="10"/>
        <v>3024</v>
      </c>
      <c r="M28" s="18">
        <v>1668</v>
      </c>
      <c r="N28" s="18">
        <v>1356</v>
      </c>
    </row>
    <row r="29" spans="1:14" ht="14.25" customHeight="1">
      <c r="A29" s="23" t="s">
        <v>36</v>
      </c>
      <c r="B29" s="26">
        <f t="shared" si="7"/>
        <v>27</v>
      </c>
      <c r="C29" s="17">
        <f t="shared" si="7"/>
        <v>749774</v>
      </c>
      <c r="D29" s="18">
        <v>27</v>
      </c>
      <c r="E29" s="18">
        <v>749774</v>
      </c>
      <c r="F29" s="18" t="s">
        <v>0</v>
      </c>
      <c r="G29" s="18" t="s">
        <v>0</v>
      </c>
      <c r="H29" s="17">
        <f t="shared" si="8"/>
        <v>415646</v>
      </c>
      <c r="I29" s="18">
        <f t="shared" si="9"/>
        <v>415646</v>
      </c>
      <c r="J29" s="18">
        <v>251295</v>
      </c>
      <c r="K29" s="18">
        <v>164351</v>
      </c>
      <c r="L29" s="18" t="str">
        <f t="shared" si="10"/>
        <v>- </v>
      </c>
      <c r="M29" s="18" t="s">
        <v>0</v>
      </c>
      <c r="N29" s="18" t="s">
        <v>0</v>
      </c>
    </row>
    <row r="30" spans="1:14" ht="14.25" customHeight="1">
      <c r="A30" s="23" t="s">
        <v>37</v>
      </c>
      <c r="B30" s="26">
        <f t="shared" si="7"/>
        <v>31</v>
      </c>
      <c r="C30" s="17">
        <f t="shared" si="7"/>
        <v>1648665</v>
      </c>
      <c r="D30" s="18">
        <v>31</v>
      </c>
      <c r="E30" s="18">
        <v>1648665</v>
      </c>
      <c r="F30" s="18" t="s">
        <v>0</v>
      </c>
      <c r="G30" s="18" t="s">
        <v>0</v>
      </c>
      <c r="H30" s="17">
        <f t="shared" si="8"/>
        <v>832163</v>
      </c>
      <c r="I30" s="18">
        <f t="shared" si="9"/>
        <v>831973</v>
      </c>
      <c r="J30" s="18">
        <v>573548</v>
      </c>
      <c r="K30" s="18">
        <v>258425</v>
      </c>
      <c r="L30" s="18">
        <f t="shared" si="10"/>
        <v>190</v>
      </c>
      <c r="M30" s="18">
        <v>190</v>
      </c>
      <c r="N30" s="18" t="s">
        <v>0</v>
      </c>
    </row>
    <row r="31" spans="1:14" ht="14.25" customHeight="1">
      <c r="A31" s="23" t="s">
        <v>38</v>
      </c>
      <c r="B31" s="26">
        <f t="shared" si="7"/>
        <v>211</v>
      </c>
      <c r="C31" s="17">
        <f t="shared" si="7"/>
        <v>2389685</v>
      </c>
      <c r="D31" s="18">
        <v>211</v>
      </c>
      <c r="E31" s="18">
        <v>2389685</v>
      </c>
      <c r="F31" s="18" t="s">
        <v>0</v>
      </c>
      <c r="G31" s="18" t="s">
        <v>0</v>
      </c>
      <c r="H31" s="17">
        <f t="shared" si="8"/>
        <v>1590050</v>
      </c>
      <c r="I31" s="18">
        <f t="shared" si="9"/>
        <v>1590021</v>
      </c>
      <c r="J31" s="18">
        <v>524320</v>
      </c>
      <c r="K31" s="18">
        <v>1065701</v>
      </c>
      <c r="L31" s="18">
        <f t="shared" si="10"/>
        <v>29</v>
      </c>
      <c r="M31" s="18">
        <v>29</v>
      </c>
      <c r="N31" s="18" t="s">
        <v>0</v>
      </c>
    </row>
    <row r="32" spans="1:14" ht="10.5">
      <c r="A32" s="23"/>
      <c r="B32" s="34"/>
      <c r="C32" s="15"/>
      <c r="D32" s="15"/>
      <c r="E32" s="15"/>
      <c r="F32" s="15"/>
      <c r="G32" s="15"/>
      <c r="H32" s="19"/>
      <c r="I32" s="15"/>
      <c r="J32" s="15"/>
      <c r="K32" s="15"/>
      <c r="L32" s="15"/>
      <c r="M32" s="15"/>
      <c r="N32" s="15"/>
    </row>
    <row r="33" spans="1:14" ht="10.5">
      <c r="A33" s="24"/>
      <c r="B33" s="2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4.25" customHeight="1">
      <c r="A34" s="23" t="s">
        <v>39</v>
      </c>
      <c r="B34" s="26">
        <f>IF(SUM(D34,F34)=0,"- ",SUM(D34,F34))</f>
        <v>12</v>
      </c>
      <c r="C34" s="17">
        <f>IF(SUM(E34,G34)=0,"- ",SUM(E34,G34))</f>
        <v>1002</v>
      </c>
      <c r="D34" s="18" t="s">
        <v>0</v>
      </c>
      <c r="E34" s="18" t="s">
        <v>0</v>
      </c>
      <c r="F34" s="18">
        <v>12</v>
      </c>
      <c r="G34" s="18">
        <v>1002</v>
      </c>
      <c r="H34" s="17">
        <f>IF(SUM(I34,L34)=0,"- ",SUM(I34,L34))</f>
        <v>2487</v>
      </c>
      <c r="I34" s="18" t="str">
        <f>IF(SUM(J34,K34)=0,"- ",SUM(J34,K34))</f>
        <v>- </v>
      </c>
      <c r="J34" s="18" t="s">
        <v>0</v>
      </c>
      <c r="K34" s="18" t="s">
        <v>0</v>
      </c>
      <c r="L34" s="18">
        <f>IF(SUM(M34,N34)=0,"- ",SUM(M34,N34))</f>
        <v>2487</v>
      </c>
      <c r="M34" s="18">
        <v>117</v>
      </c>
      <c r="N34" s="18">
        <v>2370</v>
      </c>
    </row>
    <row r="35" spans="1:14" ht="10.5">
      <c r="A35" s="23"/>
      <c r="B35" s="33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4.25" customHeight="1">
      <c r="A36" s="23" t="s">
        <v>40</v>
      </c>
      <c r="B36" s="26" t="str">
        <f>IF(SUM(D36,F36)=0,"- ",SUM(D36,F36))</f>
        <v>- </v>
      </c>
      <c r="C36" s="17" t="str">
        <f>IF(SUM(E36,G36)=0,"- ",SUM(E36,G36))</f>
        <v>- </v>
      </c>
      <c r="D36" s="18" t="s">
        <v>0</v>
      </c>
      <c r="E36" s="18" t="s">
        <v>0</v>
      </c>
      <c r="F36" s="18" t="s">
        <v>0</v>
      </c>
      <c r="G36" s="18" t="s">
        <v>0</v>
      </c>
      <c r="H36" s="17" t="str">
        <f>IF(SUM(I36,L36)=0,"- ",SUM(I36,L36))</f>
        <v>- </v>
      </c>
      <c r="I36" s="18" t="str">
        <f>IF(SUM(J36,K36)=0,"- ",SUM(J36,K36))</f>
        <v>- </v>
      </c>
      <c r="J36" s="18" t="s">
        <v>0</v>
      </c>
      <c r="K36" s="18" t="s">
        <v>0</v>
      </c>
      <c r="L36" s="18" t="str">
        <f>IF(SUM(M36,N36)=0,"- ",SUM(M36,N36))</f>
        <v>- </v>
      </c>
      <c r="M36" s="18" t="s">
        <v>0</v>
      </c>
      <c r="N36" s="18" t="s">
        <v>0</v>
      </c>
    </row>
    <row r="37" spans="1:14" ht="10.5">
      <c r="A37" s="23"/>
      <c r="B37" s="33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4.25" customHeight="1">
      <c r="A38" s="23" t="s">
        <v>41</v>
      </c>
      <c r="B38" s="26">
        <f>IF(SUM(D38,F38)=0,"- ",SUM(D38,F38))</f>
        <v>31</v>
      </c>
      <c r="C38" s="17">
        <f>IF(SUM(E38,G38)=0,"- ",SUM(E38,G38))</f>
        <v>27201</v>
      </c>
      <c r="D38" s="18">
        <v>3</v>
      </c>
      <c r="E38" s="18">
        <v>2719</v>
      </c>
      <c r="F38" s="18">
        <v>28</v>
      </c>
      <c r="G38" s="18">
        <v>24482</v>
      </c>
      <c r="H38" s="17">
        <f>IF(SUM(I38,L38)=0,"- ",SUM(I38,L38))</f>
        <v>1814</v>
      </c>
      <c r="I38" s="18" t="str">
        <f>IF(SUM(J38,K38)=0,"- ",SUM(J38,K38))</f>
        <v>- </v>
      </c>
      <c r="J38" s="18" t="s">
        <v>0</v>
      </c>
      <c r="K38" s="18" t="s">
        <v>0</v>
      </c>
      <c r="L38" s="18">
        <f>IF(SUM(M38,N38)=0,"- ",SUM(M38,N38))</f>
        <v>1814</v>
      </c>
      <c r="M38" s="18">
        <v>907</v>
      </c>
      <c r="N38" s="18">
        <v>907</v>
      </c>
    </row>
    <row r="39" spans="1:14" ht="10.5">
      <c r="A39" s="22"/>
      <c r="B39" s="34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0.5">
      <c r="A40" s="24"/>
      <c r="B40" s="28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14.25" customHeight="1">
      <c r="A41" s="23" t="s">
        <v>42</v>
      </c>
      <c r="B41" s="26">
        <f>IF(SUM(D41,F41)=0,"- ",SUM(D41,F41))</f>
        <v>1683</v>
      </c>
      <c r="C41" s="17">
        <f>IF(SUM(E41,G41)=0,"- ",SUM(E41,G41))</f>
        <v>9436884</v>
      </c>
      <c r="D41" s="18">
        <v>178</v>
      </c>
      <c r="E41" s="18">
        <v>5848392</v>
      </c>
      <c r="F41" s="18">
        <v>1505</v>
      </c>
      <c r="G41" s="18">
        <v>3588492</v>
      </c>
      <c r="H41" s="17">
        <f>IF(SUM(I41,L41)=0,"- ",SUM(I41,L41))</f>
        <v>8401375</v>
      </c>
      <c r="I41" s="18">
        <f>IF(SUM(J41,K41)=0,"- ",SUM(J41,K41))</f>
        <v>4746652</v>
      </c>
      <c r="J41" s="18">
        <v>1276945</v>
      </c>
      <c r="K41" s="18">
        <v>3469707</v>
      </c>
      <c r="L41" s="18">
        <f>IF(SUM(M41,N41)=0,"- ",SUM(M41,N41))</f>
        <v>3654723</v>
      </c>
      <c r="M41" s="18">
        <v>1918868</v>
      </c>
      <c r="N41" s="18">
        <v>1735855</v>
      </c>
    </row>
    <row r="42" spans="1:14" ht="10.5">
      <c r="A42" s="22"/>
      <c r="B42" s="35"/>
      <c r="C42" s="19"/>
      <c r="D42" s="20"/>
      <c r="E42" s="20"/>
      <c r="F42" s="20"/>
      <c r="G42" s="20"/>
      <c r="H42" s="19"/>
      <c r="I42" s="20"/>
      <c r="J42" s="20"/>
      <c r="K42" s="20"/>
      <c r="L42" s="20"/>
      <c r="M42" s="20"/>
      <c r="N42" s="20"/>
    </row>
    <row r="43" spans="1:14" ht="12" customHeight="1">
      <c r="A43" s="44"/>
      <c r="B43" s="44"/>
      <c r="C43" s="44"/>
      <c r="D43" s="31"/>
      <c r="E43" s="5"/>
      <c r="N43" s="37"/>
    </row>
    <row r="44" spans="1:5" ht="10.5" customHeight="1">
      <c r="A44" s="30"/>
      <c r="B44" s="30"/>
      <c r="C44" s="30"/>
      <c r="D44" s="30"/>
      <c r="E44" s="8"/>
    </row>
  </sheetData>
  <sheetProtection/>
  <mergeCells count="10">
    <mergeCell ref="B3:C3"/>
    <mergeCell ref="A1:N1"/>
    <mergeCell ref="A43:C43"/>
    <mergeCell ref="L2:N2"/>
    <mergeCell ref="L3:N3"/>
    <mergeCell ref="H3:H4"/>
    <mergeCell ref="I3:K3"/>
    <mergeCell ref="D3:E3"/>
    <mergeCell ref="F3:G3"/>
    <mergeCell ref="A3:A4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9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meikou</cp:lastModifiedBy>
  <cp:lastPrinted>2011-12-13T00:39:19Z</cp:lastPrinted>
  <dcterms:created xsi:type="dcterms:W3CDTF">1999-04-20T01:24:12Z</dcterms:created>
  <dcterms:modified xsi:type="dcterms:W3CDTF">2024-03-14T06:07:55Z</dcterms:modified>
  <cp:category/>
  <cp:version/>
  <cp:contentType/>
  <cp:contentStatus/>
</cp:coreProperties>
</file>