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10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9">'10月'!$A$1:$G$119</definedName>
    <definedName name="_xlnm.Print_Area" localSheetId="10">'11月'!$A$1:$G$119</definedName>
    <definedName name="_xlnm.Print_Area" localSheetId="11">'12月'!$A$1:$G$119</definedName>
    <definedName name="_xlnm.Print_Area" localSheetId="0">'1月'!$A$1:$G$119</definedName>
    <definedName name="_xlnm.Print_Area" localSheetId="1">'2月'!$A$1:$G$119</definedName>
    <definedName name="_xlnm.Print_Area" localSheetId="2">'3月'!$A$1:$G$119</definedName>
    <definedName name="_xlnm.Print_Area" localSheetId="3">'4月'!$A$1:$G$119</definedName>
    <definedName name="_xlnm.Print_Area" localSheetId="4">'5月'!$A$1:$G$119</definedName>
    <definedName name="_xlnm.Print_Area" localSheetId="5">'6月'!$A$1:$G$119</definedName>
    <definedName name="_xlnm.Print_Area" localSheetId="6">'7月'!$A$1:$G$119</definedName>
    <definedName name="_xlnm.Print_Area" localSheetId="7">'8月'!$A$1:$G$119</definedName>
    <definedName name="_xlnm.Print_Area" localSheetId="8">'9月'!$A$1:$G$119</definedName>
  </definedNames>
  <calcPr fullCalcOnLoad="1"/>
</workbook>
</file>

<file path=xl/sharedStrings.xml><?xml version="1.0" encoding="utf-8"?>
<sst xmlns="http://schemas.openxmlformats.org/spreadsheetml/2006/main" count="2734" uniqueCount="120">
  <si>
    <t>海上出入貨物総括表（2）</t>
  </si>
  <si>
    <t>海上出入貨物総括表（3）</t>
  </si>
  <si>
    <t xml:space="preserve">- </t>
  </si>
  <si>
    <t>８．海上出入貨物総括表（1）</t>
  </si>
  <si>
    <t>（単位：トン）</t>
  </si>
  <si>
    <t>品　種（大分類）</t>
  </si>
  <si>
    <t>品　種（中分類）</t>
  </si>
  <si>
    <t>輸移出入合計</t>
  </si>
  <si>
    <t>外　　　貿</t>
  </si>
  <si>
    <t>内　　　貿</t>
  </si>
  <si>
    <t>輸　出</t>
  </si>
  <si>
    <t>輸　入</t>
  </si>
  <si>
    <t>移　出</t>
  </si>
  <si>
    <t>移　入</t>
  </si>
  <si>
    <t>累　　　　計</t>
  </si>
  <si>
    <t>合　　　　計</t>
  </si>
  <si>
    <t>1 農水産品</t>
  </si>
  <si>
    <t>計</t>
  </si>
  <si>
    <t xml:space="preserve"> 1 麦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</si>
  <si>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</si>
  <si>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</si>
  <si>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</si>
  <si>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</si>
  <si>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</si>
  <si>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</si>
  <si>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</si>
  <si>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</si>
  <si>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</si>
  <si>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</si>
  <si>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2 林産品</t>
  </si>
  <si>
    <t>12 原木</t>
  </si>
  <si>
    <t>13 製材</t>
  </si>
  <si>
    <t>14 樹脂類</t>
  </si>
  <si>
    <t>15 木材チップ</t>
  </si>
  <si>
    <t>16 その他林産品</t>
  </si>
  <si>
    <t>17 薪炭</t>
  </si>
  <si>
    <t>3 鉱産品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</si>
  <si>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</si>
  <si>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</si>
  <si>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</si>
  <si>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</si>
  <si>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</si>
  <si>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</si>
  <si>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</si>
  <si>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</si>
  <si>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</si>
  <si>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</si>
  <si>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4 金属機械工業品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</si>
  <si>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</si>
  <si>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</si>
  <si>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</si>
  <si>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</si>
  <si>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</si>
  <si>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</si>
  <si>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</si>
  <si>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</si>
  <si>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</si>
  <si>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</si>
  <si>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</si>
  <si>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</si>
  <si>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</si>
  <si>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</si>
  <si>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</si>
  <si>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5 化学工業品</t>
  </si>
  <si>
    <t>43 陶磁器</t>
  </si>
  <si>
    <t>44 セメント</t>
  </si>
  <si>
    <t>45 ガラス類</t>
  </si>
  <si>
    <t>46 窯業品</t>
  </si>
  <si>
    <t>47 重油</t>
  </si>
  <si>
    <t>48 揮発油</t>
  </si>
  <si>
    <t>49 その他の石油</t>
  </si>
  <si>
    <t>50 ＬＮＧ(液化天然ガス)</t>
  </si>
  <si>
    <t>51 ＬＰＧ(液化石油ガス)</t>
  </si>
  <si>
    <t>52 その他石油製品</t>
  </si>
  <si>
    <t>53 コークス</t>
  </si>
  <si>
    <t>54 石炭製品</t>
  </si>
  <si>
    <t>55 化学薬品</t>
  </si>
  <si>
    <t>56 化学肥料</t>
  </si>
  <si>
    <t>57 その他化学工業品</t>
  </si>
  <si>
    <t>6 軽工業品</t>
  </si>
  <si>
    <t>58 紙･パルプ</t>
  </si>
  <si>
    <t>59 糸及び紡績半製品</t>
  </si>
  <si>
    <t>60 その他繊維工業品</t>
  </si>
  <si>
    <t>61 砂糖</t>
  </si>
  <si>
    <t>62 製造食品</t>
  </si>
  <si>
    <t>63 飲料</t>
  </si>
  <si>
    <t>64 水</t>
  </si>
  <si>
    <t>65 たばこ</t>
  </si>
  <si>
    <t>66 その他食料工業品</t>
  </si>
  <si>
    <t>7 雑工業品</t>
  </si>
  <si>
    <t>67 がん具</t>
  </si>
  <si>
    <t>68 衣服･身廻品･はきもの</t>
  </si>
  <si>
    <t>69 文具･運動用品類</t>
  </si>
  <si>
    <t>70 家具装備品</t>
  </si>
  <si>
    <t>71 その他日用品</t>
  </si>
  <si>
    <t>72 ゴム製品</t>
  </si>
  <si>
    <t>73 木製品</t>
  </si>
  <si>
    <t>74 その他製造工業品</t>
  </si>
  <si>
    <t>8 特殊品</t>
  </si>
  <si>
    <t>75 金属くず</t>
  </si>
  <si>
    <t>76 再利用資材</t>
  </si>
  <si>
    <t>77 動植物性製造飼肥料</t>
  </si>
  <si>
    <t>78 廃棄物</t>
  </si>
  <si>
    <t>79 廃土砂</t>
  </si>
  <si>
    <t>80 輸送用容器</t>
  </si>
  <si>
    <t>81 取合せ品</t>
  </si>
  <si>
    <t>9 分類不能のもの</t>
  </si>
  <si>
    <t>82 分類不能のもの</t>
  </si>
  <si>
    <t>令和５年１２月分</t>
  </si>
  <si>
    <t>令和５年１１月分</t>
  </si>
  <si>
    <t>令和５年１０月分</t>
  </si>
  <si>
    <t>令和５年９月分</t>
  </si>
  <si>
    <t>令和５年８月分</t>
  </si>
  <si>
    <t>令和５年７月分</t>
  </si>
  <si>
    <t>令和５年６月分</t>
  </si>
  <si>
    <t>令和５年５月分</t>
  </si>
  <si>
    <t>令和５年４月分</t>
  </si>
  <si>
    <t>令和５年３月分</t>
  </si>
  <si>
    <t>令和５年２月分</t>
  </si>
  <si>
    <t>令和５年１月分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</si>
</sst>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2" fillId="0" borderId="0" xfId="48" applyFont="1" applyAlignment="1">
      <alignment horizontal="center" vertical="center"/>
    </xf>
    <xf numFmtId="38" fontId="5" fillId="0" borderId="0" xfId="48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38" fontId="2" fillId="0" borderId="0" xfId="48" applyFont="1" applyAlignment="1">
      <alignment horizontal="left" vertical="center"/>
    </xf>
    <xf numFmtId="38" fontId="2" fillId="0" borderId="10" xfId="48" applyFont="1" applyBorder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38" fontId="2" fillId="0" borderId="13" xfId="48" applyNumberFormat="1" applyFont="1" applyBorder="1" applyAlignment="1">
      <alignment horizontal="right" vertical="center"/>
    </xf>
    <xf numFmtId="38" fontId="2" fillId="0" borderId="13" xfId="48" applyNumberFormat="1" applyFont="1" applyBorder="1" applyAlignment="1" quotePrefix="1">
      <alignment horizontal="right" vertical="center"/>
    </xf>
    <xf numFmtId="38" fontId="2" fillId="0" borderId="14" xfId="48" applyNumberFormat="1" applyFont="1" applyBorder="1" applyAlignment="1" quotePrefix="1">
      <alignment horizontal="right" vertical="center"/>
    </xf>
    <xf numFmtId="38" fontId="2" fillId="0" borderId="11" xfId="48" applyFont="1" applyBorder="1" applyAlignment="1">
      <alignment horizontal="center" vertical="center" shrinkToFit="1"/>
    </xf>
    <xf numFmtId="38" fontId="2" fillId="0" borderId="15" xfId="48" applyNumberFormat="1" applyFont="1" applyBorder="1" applyAlignment="1">
      <alignment horizontal="right" vertical="center" shrinkToFit="1"/>
    </xf>
    <xf numFmtId="38" fontId="2" fillId="0" borderId="11" xfId="48" applyFont="1" applyBorder="1" applyAlignment="1">
      <alignment horizontal="left" vertical="center" shrinkToFit="1"/>
    </xf>
    <xf numFmtId="38" fontId="2" fillId="0" borderId="15" xfId="48" applyNumberFormat="1" applyFont="1" applyBorder="1" applyAlignment="1" quotePrefix="1">
      <alignment horizontal="right" vertical="center" shrinkToFit="1"/>
    </xf>
    <xf numFmtId="38" fontId="2" fillId="0" borderId="16" xfId="48" applyNumberFormat="1" applyFont="1" applyBorder="1" applyAlignment="1" quotePrefix="1">
      <alignment horizontal="right" vertical="center" shrinkToFit="1"/>
    </xf>
    <xf numFmtId="38" fontId="2" fillId="0" borderId="12" xfId="48" applyFont="1" applyBorder="1" applyAlignment="1">
      <alignment horizontal="left" vertical="center" shrinkToFit="1"/>
    </xf>
    <xf numFmtId="38" fontId="2" fillId="0" borderId="14" xfId="48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0" xfId="48" applyNumberFormat="1" applyFont="1" applyBorder="1" applyAlignment="1">
      <alignment horizontal="right" vertical="center"/>
    </xf>
    <xf numFmtId="38" fontId="2" fillId="0" borderId="0" xfId="48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38" fontId="6" fillId="0" borderId="18" xfId="48" applyNumberFormat="1" applyFont="1" applyBorder="1" applyAlignment="1">
      <alignment horizontal="center" vertical="center"/>
    </xf>
    <xf numFmtId="38" fontId="6" fillId="0" borderId="19" xfId="48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0" xfId="0" applyFont="1" applyBorder="1" applyAlignment="1">
      <alignment horizontal="left" vertical="center" shrinkToFit="1"/>
    </xf>
    <xf numFmtId="38" fontId="5" fillId="0" borderId="0" xfId="48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38" fontId="5" fillId="0" borderId="21" xfId="48" applyNumberFormat="1" applyFont="1" applyBorder="1" applyAlignment="1" quotePrefix="1">
      <alignment horizontal="right" vertical="center" shrinkToFit="1"/>
    </xf>
    <xf numFmtId="38" fontId="5" fillId="0" borderId="13" xfId="48" applyNumberFormat="1" applyFont="1" applyBorder="1" applyAlignment="1" quotePrefix="1">
      <alignment horizontal="right" vertical="center" shrinkToFit="1"/>
    </xf>
    <xf numFmtId="38" fontId="5" fillId="0" borderId="22" xfId="48" applyNumberFormat="1" applyFont="1" applyBorder="1" applyAlignment="1">
      <alignment horizontal="right" vertical="center" shrinkToFit="1"/>
    </xf>
    <xf numFmtId="38" fontId="5" fillId="0" borderId="13" xfId="48" applyNumberFormat="1" applyFont="1" applyBorder="1" applyAlignment="1">
      <alignment horizontal="right" vertical="center" shrinkToFit="1"/>
    </xf>
    <xf numFmtId="38" fontId="5" fillId="0" borderId="21" xfId="48" applyFont="1" applyBorder="1" applyAlignment="1">
      <alignment horizontal="center" vertical="center" shrinkToFit="1"/>
    </xf>
    <xf numFmtId="38" fontId="5" fillId="0" borderId="13" xfId="48" applyFont="1" applyBorder="1" applyAlignment="1">
      <alignment horizontal="center" vertical="center" shrinkToFit="1"/>
    </xf>
    <xf numFmtId="38" fontId="5" fillId="0" borderId="22" xfId="48" applyFont="1" applyBorder="1" applyAlignment="1">
      <alignment horizontal="center" vertical="center" shrinkToFit="1"/>
    </xf>
    <xf numFmtId="38" fontId="5" fillId="0" borderId="21" xfId="48" applyNumberFormat="1" applyFont="1" applyBorder="1" applyAlignment="1">
      <alignment horizontal="right" vertical="center" shrinkToFit="1"/>
    </xf>
    <xf numFmtId="38" fontId="3" fillId="0" borderId="0" xfId="48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6" fillId="0" borderId="24" xfId="48" applyFont="1" applyBorder="1" applyAlignment="1">
      <alignment horizontal="center" vertical="center"/>
    </xf>
    <xf numFmtId="38" fontId="6" fillId="0" borderId="25" xfId="48" applyFont="1" applyBorder="1" applyAlignment="1">
      <alignment horizontal="center" vertical="center"/>
    </xf>
    <xf numFmtId="38" fontId="6" fillId="0" borderId="22" xfId="48" applyNumberFormat="1" applyFont="1" applyBorder="1" applyAlignment="1">
      <alignment horizontal="center" vertical="center"/>
    </xf>
    <xf numFmtId="38" fontId="6" fillId="0" borderId="23" xfId="48" applyNumberFormat="1" applyFont="1" applyBorder="1" applyAlignment="1">
      <alignment horizontal="center" vertical="center"/>
    </xf>
    <xf numFmtId="38" fontId="6" fillId="0" borderId="26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38" fontId="6" fillId="0" borderId="28" xfId="48" applyNumberFormat="1" applyFont="1" applyBorder="1" applyAlignment="1">
      <alignment horizontal="center" vertical="center"/>
    </xf>
    <xf numFmtId="38" fontId="6" fillId="0" borderId="27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5" t="s">
        <v>3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119</v>
      </c>
      <c r="B2" s="5"/>
      <c r="C2" s="6"/>
      <c r="D2" s="7"/>
      <c r="E2" s="7"/>
      <c r="F2" s="7"/>
      <c r="G2" s="6" t="s">
        <v>4</v>
      </c>
      <c r="H2" s="7"/>
    </row>
    <row r="3" spans="1:8" ht="27" customHeight="1">
      <c r="A3" s="46" t="s">
        <v>5</v>
      </c>
      <c r="B3" s="51" t="s">
        <v>6</v>
      </c>
      <c r="C3" s="53" t="s">
        <v>7</v>
      </c>
      <c r="D3" s="55" t="s">
        <v>8</v>
      </c>
      <c r="E3" s="56"/>
      <c r="F3" s="57" t="s">
        <v>9</v>
      </c>
      <c r="G3" s="58"/>
      <c r="H3" s="1"/>
    </row>
    <row r="4" spans="1:8" ht="27" customHeight="1" thickBot="1">
      <c r="A4" s="47"/>
      <c r="B4" s="52"/>
      <c r="C4" s="54"/>
      <c r="D4" s="29" t="s">
        <v>10</v>
      </c>
      <c r="E4" s="29" t="s">
        <v>11</v>
      </c>
      <c r="F4" s="30" t="s">
        <v>12</v>
      </c>
      <c r="G4" s="29" t="s">
        <v>13</v>
      </c>
      <c r="H4" s="1"/>
    </row>
    <row r="5" spans="1:8" s="34" customFormat="1" ht="12.75" customHeight="1" thickTop="1">
      <c r="A5" s="32"/>
      <c r="B5" s="41" t="s">
        <v>14</v>
      </c>
      <c r="C5" s="44">
        <f>IF(SUM(D5:G6)=0,"- ",SUM(D5:G6))</f>
        <v>11945413</v>
      </c>
      <c r="D5" s="37">
        <v>2827155</v>
      </c>
      <c r="E5" s="37">
        <v>5552560</v>
      </c>
      <c r="F5" s="37">
        <v>1717974</v>
      </c>
      <c r="G5" s="37">
        <v>1847724</v>
      </c>
      <c r="H5" s="33"/>
    </row>
    <row r="6" spans="1:8" s="34" customFormat="1" ht="12.75" customHeight="1">
      <c r="A6" s="35"/>
      <c r="B6" s="42"/>
      <c r="C6" s="40"/>
      <c r="D6" s="38"/>
      <c r="E6" s="38"/>
      <c r="F6" s="38"/>
      <c r="G6" s="38"/>
      <c r="H6" s="33"/>
    </row>
    <row r="7" spans="1:8" s="34" customFormat="1" ht="12.75" customHeight="1">
      <c r="A7" s="35"/>
      <c r="B7" s="43" t="s">
        <v>15</v>
      </c>
      <c r="C7" s="39">
        <f>IF(SUM(D7:G8)=0,"- ",SUM(D7:G8))</f>
        <v>11945413</v>
      </c>
      <c r="D7" s="39">
        <f>IF(SUM(D9,D22,D30,D47,D64,D86,D97,D107,D116)=0,"- ",SUM(D9,D22,D30,D47,D64,D86,D97,D107,D116))</f>
        <v>2827155</v>
      </c>
      <c r="E7" s="39">
        <f>IF(SUM(E9,E22,E30,E47,E64,E86,E97,E107,E116)=0,"- ",SUM(E9,E22,E30,E47,E64,E86,E97,E107,E116))</f>
        <v>5552560</v>
      </c>
      <c r="F7" s="39">
        <f>IF(SUM(F9,F22,F30,F47,F64,F86,F97,F107,F116)=0,"- ",SUM(F9,F22,F30,F47,F64,F86,F97,F107,F116))</f>
        <v>1717974</v>
      </c>
      <c r="G7" s="39">
        <f>IF(SUM(G9,G22,G30,G47,G64,G86,G97,G107,G116)=0,"- ",SUM(G9,G22,G30,G47,G64,G86,G97,G107,G116))</f>
        <v>1847724</v>
      </c>
      <c r="H7" s="33"/>
    </row>
    <row r="8" spans="1:8" s="34" customFormat="1" ht="12.75" customHeight="1">
      <c r="A8" s="36"/>
      <c r="B8" s="42"/>
      <c r="C8" s="40"/>
      <c r="D8" s="40"/>
      <c r="E8" s="40"/>
      <c r="F8" s="40"/>
      <c r="G8" s="40"/>
      <c r="H8" s="33"/>
    </row>
    <row r="9" spans="1:8" s="9" customFormat="1" ht="12.75" customHeight="1">
      <c r="A9" s="8" t="s">
        <v>16</v>
      </c>
      <c r="B9" s="14" t="s">
        <v>17</v>
      </c>
      <c r="C9" s="15">
        <f aca="true" t="shared" si="0" ref="C9:C20">IF(SUM(D9:G9)=0,"- ",SUM(D9:G9))</f>
        <v>414374</v>
      </c>
      <c r="D9" s="15">
        <f>IF(SUM(D10:D20)=0,"- ",SUM(D10:D20))</f>
        <v>3984</v>
      </c>
      <c r="E9" s="15">
        <f>IF(SUM(E10:E20)=0,"- ",SUM(E10:E20))</f>
        <v>348103</v>
      </c>
      <c r="F9" s="15">
        <f>IF(SUM(F10:F20)=0,"- ",SUM(F10:F20))</f>
        <v>41594</v>
      </c>
      <c r="G9" s="15">
        <f>IF(SUM(G10:G20)=0,"- ",SUM(G10:G20))</f>
        <v>20693</v>
      </c>
      <c r="H9" s="5"/>
    </row>
    <row r="10" spans="1:8" s="9" customFormat="1" ht="12.75" customHeight="1">
      <c r="A10" s="8"/>
      <c r="B10" s="16" t="s">
        <v>18</v>
      </c>
      <c r="C10" s="15">
        <f t="shared" si="0"/>
        <v>76119</v>
      </c>
      <c r="D10" s="17" t="s">
        <v>2</v>
      </c>
      <c r="E10" s="18">
        <v>57573</v>
      </c>
      <c r="F10" s="17">
        <v>11345</v>
      </c>
      <c r="G10" s="18">
        <v>7201</v>
      </c>
      <c r="H10" s="5"/>
    </row>
    <row r="11" spans="1:8" s="9" customFormat="1" ht="12.75" customHeight="1">
      <c r="A11" s="8"/>
      <c r="B11" s="16" t="s">
        <v>19</v>
      </c>
      <c r="C11" s="15">
        <f t="shared" si="0"/>
        <v>8242</v>
      </c>
      <c r="D11" s="17">
        <v>58</v>
      </c>
      <c r="E11" s="18">
        <v>5878</v>
      </c>
      <c r="F11" s="17" t="s">
        <v>2</v>
      </c>
      <c r="G11" s="18">
        <v>2306</v>
      </c>
      <c r="H11" s="5"/>
    </row>
    <row r="12" spans="1:8" s="9" customFormat="1" ht="12.75" customHeight="1">
      <c r="A12" s="8"/>
      <c r="B12" s="16" t="s">
        <v>20</v>
      </c>
      <c r="C12" s="15">
        <f t="shared" si="0"/>
        <v>139984</v>
      </c>
      <c r="D12" s="17" t="s">
        <v>2</v>
      </c>
      <c r="E12" s="18">
        <v>105854</v>
      </c>
      <c r="F12" s="17">
        <v>30229</v>
      </c>
      <c r="G12" s="18">
        <v>3901</v>
      </c>
      <c r="H12" s="5"/>
    </row>
    <row r="13" spans="1:8" s="9" customFormat="1" ht="12.75" customHeight="1">
      <c r="A13" s="8"/>
      <c r="B13" s="16" t="s">
        <v>21</v>
      </c>
      <c r="C13" s="15">
        <f t="shared" si="0"/>
        <v>21141</v>
      </c>
      <c r="D13" s="17">
        <v>117</v>
      </c>
      <c r="E13" s="18">
        <v>17876</v>
      </c>
      <c r="F13" s="17" t="s">
        <v>2</v>
      </c>
      <c r="G13" s="18">
        <v>3148</v>
      </c>
      <c r="H13" s="5"/>
    </row>
    <row r="14" spans="1:8" s="9" customFormat="1" ht="12.75" customHeight="1">
      <c r="A14" s="8"/>
      <c r="B14" s="8" t="s">
        <v>22</v>
      </c>
      <c r="C14" s="15">
        <f t="shared" si="0"/>
        <v>508</v>
      </c>
      <c r="D14" s="17" t="s">
        <v>2</v>
      </c>
      <c r="E14" s="18">
        <v>508</v>
      </c>
      <c r="F14" s="17" t="s">
        <v>2</v>
      </c>
      <c r="G14" s="18" t="s">
        <v>2</v>
      </c>
      <c r="H14" s="5"/>
    </row>
    <row r="15" spans="1:8" s="9" customFormat="1" ht="12.75" customHeight="1">
      <c r="A15" s="8"/>
      <c r="B15" s="16" t="s">
        <v>23</v>
      </c>
      <c r="C15" s="15">
        <f t="shared" si="0"/>
        <v>30689</v>
      </c>
      <c r="D15" s="17">
        <v>474</v>
      </c>
      <c r="E15" s="18">
        <v>27585</v>
      </c>
      <c r="F15" s="17">
        <v>20</v>
      </c>
      <c r="G15" s="18">
        <v>2610</v>
      </c>
      <c r="H15" s="5"/>
    </row>
    <row r="16" spans="1:8" s="9" customFormat="1" ht="12.75" customHeight="1">
      <c r="A16" s="8"/>
      <c r="B16" s="16" t="s">
        <v>24</v>
      </c>
      <c r="C16" s="15">
        <f t="shared" si="0"/>
        <v>472</v>
      </c>
      <c r="D16" s="17" t="s">
        <v>2</v>
      </c>
      <c r="E16" s="18">
        <v>472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25</v>
      </c>
      <c r="C17" s="15">
        <f t="shared" si="0"/>
        <v>117363</v>
      </c>
      <c r="D17" s="17">
        <v>2548</v>
      </c>
      <c r="E17" s="18">
        <v>113288</v>
      </c>
      <c r="F17" s="17" t="s">
        <v>2</v>
      </c>
      <c r="G17" s="18">
        <v>1527</v>
      </c>
      <c r="H17" s="5"/>
    </row>
    <row r="18" spans="1:8" s="9" customFormat="1" ht="12.75" customHeight="1">
      <c r="A18" s="8"/>
      <c r="B18" s="16" t="s">
        <v>26</v>
      </c>
      <c r="C18" s="15">
        <f t="shared" si="0"/>
        <v>85</v>
      </c>
      <c r="D18" s="17" t="s">
        <v>2</v>
      </c>
      <c r="E18" s="18">
        <v>85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27</v>
      </c>
      <c r="C19" s="15">
        <f t="shared" si="0"/>
        <v>6603</v>
      </c>
      <c r="D19" s="17">
        <v>435</v>
      </c>
      <c r="E19" s="18">
        <v>6168</v>
      </c>
      <c r="F19" s="17" t="s">
        <v>2</v>
      </c>
      <c r="G19" s="18" t="s">
        <v>2</v>
      </c>
      <c r="H19" s="5"/>
    </row>
    <row r="20" spans="1:8" s="9" customFormat="1" ht="12.75" customHeight="1">
      <c r="A20" s="8"/>
      <c r="B20" s="16" t="s">
        <v>28</v>
      </c>
      <c r="C20" s="15">
        <f t="shared" si="0"/>
        <v>13168</v>
      </c>
      <c r="D20" s="17">
        <v>352</v>
      </c>
      <c r="E20" s="18">
        <v>12816</v>
      </c>
      <c r="F20" s="17" t="s">
        <v>2</v>
      </c>
      <c r="G20" s="18" t="s">
        <v>2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29</v>
      </c>
      <c r="B22" s="14" t="s">
        <v>17</v>
      </c>
      <c r="C22" s="15">
        <f aca="true" t="shared" si="1" ref="C22:C28">IF(SUM(D22:G22)=0,"- ",SUM(D22:G22))</f>
        <v>110530</v>
      </c>
      <c r="D22" s="15">
        <f>IF(SUM(D23:D28)=0,"- ",SUM(D23:D28))</f>
        <v>325</v>
      </c>
      <c r="E22" s="15">
        <f>IF(SUM(E23:E28)=0,"- ",SUM(E23:E28))</f>
        <v>96273</v>
      </c>
      <c r="F22" s="15">
        <f>IF(SUM(F23:F28)=0,"- ",SUM(F23:F28))</f>
        <v>60</v>
      </c>
      <c r="G22" s="15">
        <f>IF(SUM(G23:G28)=0,"- ",SUM(G23:G28))</f>
        <v>13872</v>
      </c>
      <c r="H22" s="5"/>
    </row>
    <row r="23" spans="1:8" s="9" customFormat="1" ht="12.75" customHeight="1">
      <c r="A23" s="8"/>
      <c r="B23" s="16" t="s">
        <v>30</v>
      </c>
      <c r="C23" s="15">
        <f t="shared" si="1"/>
        <v>2329</v>
      </c>
      <c r="D23" s="17">
        <v>81</v>
      </c>
      <c r="E23" s="18">
        <v>2008</v>
      </c>
      <c r="F23" s="17">
        <v>60</v>
      </c>
      <c r="G23" s="18">
        <v>180</v>
      </c>
      <c r="H23" s="5"/>
    </row>
    <row r="24" spans="1:8" s="9" customFormat="1" ht="12.75" customHeight="1">
      <c r="A24" s="8"/>
      <c r="B24" s="16" t="s">
        <v>31</v>
      </c>
      <c r="C24" s="15">
        <f t="shared" si="1"/>
        <v>40244</v>
      </c>
      <c r="D24" s="17">
        <v>220</v>
      </c>
      <c r="E24" s="18">
        <v>26332</v>
      </c>
      <c r="F24" s="17" t="s">
        <v>2</v>
      </c>
      <c r="G24" s="18">
        <v>13692</v>
      </c>
      <c r="H24" s="5"/>
    </row>
    <row r="25" spans="1:8" s="9" customFormat="1" ht="12.75" customHeight="1">
      <c r="A25" s="8"/>
      <c r="B25" s="16" t="s">
        <v>32</v>
      </c>
      <c r="C25" s="15">
        <f t="shared" si="1"/>
        <v>5721</v>
      </c>
      <c r="D25" s="17" t="s">
        <v>2</v>
      </c>
      <c r="E25" s="18">
        <v>5721</v>
      </c>
      <c r="F25" s="17" t="s">
        <v>2</v>
      </c>
      <c r="G25" s="18" t="s">
        <v>2</v>
      </c>
      <c r="H25" s="5"/>
    </row>
    <row r="26" spans="1:8" s="9" customFormat="1" ht="12.75" customHeight="1">
      <c r="A26" s="8"/>
      <c r="B26" s="16" t="s">
        <v>33</v>
      </c>
      <c r="C26" s="15">
        <f t="shared" si="1"/>
        <v>58339</v>
      </c>
      <c r="D26" s="17" t="s">
        <v>2</v>
      </c>
      <c r="E26" s="18">
        <v>58339</v>
      </c>
      <c r="F26" s="17" t="s">
        <v>2</v>
      </c>
      <c r="G26" s="18" t="s">
        <v>2</v>
      </c>
      <c r="H26" s="5"/>
    </row>
    <row r="27" spans="1:8" s="9" customFormat="1" ht="12.75" customHeight="1">
      <c r="A27" s="8"/>
      <c r="B27" s="16" t="s">
        <v>34</v>
      </c>
      <c r="C27" s="15">
        <f t="shared" si="1"/>
        <v>1505</v>
      </c>
      <c r="D27" s="17">
        <v>24</v>
      </c>
      <c r="E27" s="18">
        <v>1481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35</v>
      </c>
      <c r="C28" s="15">
        <f t="shared" si="1"/>
        <v>2392</v>
      </c>
      <c r="D28" s="17" t="s">
        <v>2</v>
      </c>
      <c r="E28" s="18">
        <v>2392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36</v>
      </c>
      <c r="B30" s="14" t="s">
        <v>17</v>
      </c>
      <c r="C30" s="15">
        <f aca="true" t="shared" si="2" ref="C30:C40">IF(SUM(D30:G30)=0,"- ",SUM(D30:G30))</f>
        <v>1976841</v>
      </c>
      <c r="D30" s="15">
        <f>IF(SUM(D31:D40)=0,"- ",SUM(D31:D40))</f>
        <v>66221</v>
      </c>
      <c r="E30" s="15">
        <f>IF(SUM(E31:E40)=0,"- ",SUM(E31:E40))</f>
        <v>1690664</v>
      </c>
      <c r="F30" s="15">
        <f>IF(SUM(F31:F40)=0,"- ",SUM(F31:F40))</f>
        <v>48750</v>
      </c>
      <c r="G30" s="15">
        <f>IF(SUM(G31:G40)=0,"- ",SUM(G31:G40))</f>
        <v>171206</v>
      </c>
      <c r="H30" s="5"/>
    </row>
    <row r="31" spans="1:8" s="9" customFormat="1" ht="12.75" customHeight="1">
      <c r="A31" s="8"/>
      <c r="B31" s="16" t="s">
        <v>37</v>
      </c>
      <c r="C31" s="15">
        <f t="shared" si="2"/>
        <v>456292</v>
      </c>
      <c r="D31" s="17">
        <v>280</v>
      </c>
      <c r="E31" s="18">
        <v>438466</v>
      </c>
      <c r="F31" s="17">
        <v>17546</v>
      </c>
      <c r="G31" s="18" t="s">
        <v>2</v>
      </c>
      <c r="H31" s="5"/>
    </row>
    <row r="32" spans="1:8" s="9" customFormat="1" ht="12.75" customHeight="1">
      <c r="A32" s="8"/>
      <c r="B32" s="16" t="s">
        <v>38</v>
      </c>
      <c r="C32" s="15">
        <f t="shared" si="2"/>
        <v>570429</v>
      </c>
      <c r="D32" s="17" t="s">
        <v>2</v>
      </c>
      <c r="E32" s="18">
        <v>570429</v>
      </c>
      <c r="F32" s="17" t="s">
        <v>2</v>
      </c>
      <c r="G32" s="18" t="s">
        <v>2</v>
      </c>
      <c r="H32" s="5"/>
    </row>
    <row r="33" spans="1:8" s="9" customFormat="1" ht="12.75" customHeight="1">
      <c r="A33" s="8"/>
      <c r="B33" s="16" t="s">
        <v>39</v>
      </c>
      <c r="C33" s="15">
        <f t="shared" si="2"/>
        <v>2348</v>
      </c>
      <c r="D33" s="17" t="s">
        <v>2</v>
      </c>
      <c r="E33" s="18">
        <v>2208</v>
      </c>
      <c r="F33" s="17">
        <v>140</v>
      </c>
      <c r="G33" s="18" t="s">
        <v>2</v>
      </c>
      <c r="H33" s="5"/>
    </row>
    <row r="34" spans="1:8" s="9" customFormat="1" ht="12.75" customHeight="1">
      <c r="A34" s="8"/>
      <c r="B34" s="16" t="s">
        <v>40</v>
      </c>
      <c r="C34" s="15">
        <f t="shared" si="2"/>
        <v>72831</v>
      </c>
      <c r="D34" s="17" t="s">
        <v>2</v>
      </c>
      <c r="E34" s="18">
        <v>617</v>
      </c>
      <c r="F34" s="17">
        <v>16536</v>
      </c>
      <c r="G34" s="18">
        <v>55678</v>
      </c>
      <c r="H34" s="5"/>
    </row>
    <row r="35" spans="1:8" s="9" customFormat="1" ht="12.75" customHeight="1">
      <c r="A35" s="8"/>
      <c r="B35" s="16" t="s">
        <v>41</v>
      </c>
      <c r="C35" s="15">
        <f t="shared" si="2"/>
        <v>14251</v>
      </c>
      <c r="D35" s="17" t="s">
        <v>2</v>
      </c>
      <c r="E35" s="18">
        <v>14251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42</v>
      </c>
      <c r="C36" s="15">
        <f t="shared" si="2"/>
        <v>606527</v>
      </c>
      <c r="D36" s="17" t="s">
        <v>2</v>
      </c>
      <c r="E36" s="18">
        <v>606527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43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44</v>
      </c>
      <c r="C38" s="15">
        <f t="shared" si="2"/>
        <v>95015</v>
      </c>
      <c r="D38" s="17" t="s">
        <v>2</v>
      </c>
      <c r="E38" s="18" t="s">
        <v>2</v>
      </c>
      <c r="F38" s="17" t="s">
        <v>2</v>
      </c>
      <c r="G38" s="18">
        <v>95015</v>
      </c>
      <c r="H38" s="5"/>
    </row>
    <row r="39" spans="1:8" s="9" customFormat="1" ht="12.75" customHeight="1">
      <c r="A39" s="8"/>
      <c r="B39" s="16" t="s">
        <v>45</v>
      </c>
      <c r="C39" s="15">
        <f t="shared" si="2"/>
        <v>10471</v>
      </c>
      <c r="D39" s="17" t="s">
        <v>2</v>
      </c>
      <c r="E39" s="18">
        <v>541</v>
      </c>
      <c r="F39" s="17" t="s">
        <v>2</v>
      </c>
      <c r="G39" s="18">
        <v>9930</v>
      </c>
      <c r="H39" s="5"/>
    </row>
    <row r="40" spans="1:8" s="9" customFormat="1" ht="12.75" customHeight="1">
      <c r="A40" s="8"/>
      <c r="B40" s="16" t="s">
        <v>46</v>
      </c>
      <c r="C40" s="15">
        <f t="shared" si="2"/>
        <v>148677</v>
      </c>
      <c r="D40" s="17">
        <v>65941</v>
      </c>
      <c r="E40" s="18">
        <v>57625</v>
      </c>
      <c r="F40" s="17">
        <v>14528</v>
      </c>
      <c r="G40" s="18">
        <v>10583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119</v>
      </c>
      <c r="B44" s="24"/>
      <c r="C44" s="25"/>
      <c r="D44" s="26"/>
      <c r="E44" s="26"/>
      <c r="F44" s="26"/>
      <c r="G44" s="25" t="s">
        <v>4</v>
      </c>
    </row>
    <row r="45" spans="1:7" s="31" customFormat="1" ht="27" customHeight="1">
      <c r="A45" s="46" t="s">
        <v>5</v>
      </c>
      <c r="B45" s="51" t="s">
        <v>6</v>
      </c>
      <c r="C45" s="53" t="s">
        <v>7</v>
      </c>
      <c r="D45" s="55" t="s">
        <v>8</v>
      </c>
      <c r="E45" s="56"/>
      <c r="F45" s="57" t="s">
        <v>9</v>
      </c>
      <c r="G45" s="58"/>
    </row>
    <row r="46" spans="1:7" s="31" customFormat="1" ht="27" customHeight="1" thickBot="1">
      <c r="A46" s="47"/>
      <c r="B46" s="52"/>
      <c r="C46" s="54"/>
      <c r="D46" s="29" t="s">
        <v>10</v>
      </c>
      <c r="E46" s="29" t="s">
        <v>11</v>
      </c>
      <c r="F46" s="30" t="s">
        <v>12</v>
      </c>
      <c r="G46" s="29" t="s">
        <v>13</v>
      </c>
    </row>
    <row r="47" spans="1:7" ht="12.75" customHeight="1" thickTop="1">
      <c r="A47" s="16" t="s">
        <v>47</v>
      </c>
      <c r="B47" s="14" t="s">
        <v>17</v>
      </c>
      <c r="C47" s="15">
        <f aca="true" t="shared" si="3" ref="C47:C62">IF(SUM(D47:G47)=0,"- ",SUM(D47:G47))</f>
        <v>4983627</v>
      </c>
      <c r="D47" s="15">
        <f>IF(SUM(D48:D62)=0,"- ",SUM(D48:D62))</f>
        <v>2093417</v>
      </c>
      <c r="E47" s="15">
        <f>IF(SUM(E48:E62)=0,"- ",SUM(E48:E62))</f>
        <v>687940</v>
      </c>
      <c r="F47" s="15">
        <f>IF(SUM(F48:F62)=0,"- ",SUM(F48:F62))</f>
        <v>1227303</v>
      </c>
      <c r="G47" s="15">
        <f>IF(SUM(G48:G62)=0,"- ",SUM(G48:G62))</f>
        <v>974967</v>
      </c>
    </row>
    <row r="48" spans="1:7" ht="12.75" customHeight="1">
      <c r="A48" s="16"/>
      <c r="B48" s="16" t="s">
        <v>48</v>
      </c>
      <c r="C48" s="15">
        <f t="shared" si="3"/>
        <v>122254</v>
      </c>
      <c r="D48" s="17">
        <v>1791</v>
      </c>
      <c r="E48" s="18">
        <v>10580</v>
      </c>
      <c r="F48" s="17">
        <v>105065</v>
      </c>
      <c r="G48" s="18">
        <v>4818</v>
      </c>
    </row>
    <row r="49" spans="1:7" ht="12.75" customHeight="1">
      <c r="A49" s="16"/>
      <c r="B49" s="16" t="s">
        <v>49</v>
      </c>
      <c r="C49" s="15">
        <f t="shared" si="3"/>
        <v>535919</v>
      </c>
      <c r="D49" s="17">
        <v>140122</v>
      </c>
      <c r="E49" s="18">
        <v>25281</v>
      </c>
      <c r="F49" s="17">
        <v>57200</v>
      </c>
      <c r="G49" s="18">
        <v>313316</v>
      </c>
    </row>
    <row r="50" spans="1:7" ht="12.75" customHeight="1">
      <c r="A50" s="8"/>
      <c r="B50" s="16" t="s">
        <v>50</v>
      </c>
      <c r="C50" s="15">
        <f t="shared" si="3"/>
        <v>112312</v>
      </c>
      <c r="D50" s="17">
        <v>14972</v>
      </c>
      <c r="E50" s="18">
        <v>95567</v>
      </c>
      <c r="F50" s="17">
        <v>82</v>
      </c>
      <c r="G50" s="18">
        <v>1691</v>
      </c>
    </row>
    <row r="51" spans="1:7" ht="12.75" customHeight="1">
      <c r="A51" s="8"/>
      <c r="B51" s="16" t="s">
        <v>51</v>
      </c>
      <c r="C51" s="15">
        <f t="shared" si="3"/>
        <v>102672</v>
      </c>
      <c r="D51" s="17">
        <v>13634</v>
      </c>
      <c r="E51" s="18">
        <v>86669</v>
      </c>
      <c r="F51" s="17">
        <v>1501</v>
      </c>
      <c r="G51" s="18">
        <v>868</v>
      </c>
    </row>
    <row r="52" spans="1:7" ht="12.75" customHeight="1">
      <c r="A52" s="8"/>
      <c r="B52" s="16" t="s">
        <v>52</v>
      </c>
      <c r="C52" s="15">
        <f t="shared" si="3"/>
        <v>25</v>
      </c>
      <c r="D52" s="17">
        <v>25</v>
      </c>
      <c r="E52" s="18" t="s">
        <v>2</v>
      </c>
      <c r="F52" s="17" t="s">
        <v>2</v>
      </c>
      <c r="G52" s="18" t="s">
        <v>2</v>
      </c>
    </row>
    <row r="53" spans="1:7" ht="12.75" customHeight="1">
      <c r="A53" s="8"/>
      <c r="B53" s="16" t="s">
        <v>53</v>
      </c>
      <c r="C53" s="15">
        <f t="shared" si="3"/>
        <v>2714154</v>
      </c>
      <c r="D53" s="17">
        <v>1119047</v>
      </c>
      <c r="E53" s="18">
        <v>37262</v>
      </c>
      <c r="F53" s="17">
        <v>979945</v>
      </c>
      <c r="G53" s="18">
        <v>577900</v>
      </c>
    </row>
    <row r="54" spans="1:7" ht="12.75" customHeight="1">
      <c r="A54" s="8"/>
      <c r="B54" s="16" t="s">
        <v>54</v>
      </c>
      <c r="C54" s="15">
        <f t="shared" si="3"/>
        <v>25163</v>
      </c>
      <c r="D54" s="17">
        <v>13150</v>
      </c>
      <c r="E54" s="18">
        <v>10667</v>
      </c>
      <c r="F54" s="17">
        <v>1336</v>
      </c>
      <c r="G54" s="18">
        <v>10</v>
      </c>
    </row>
    <row r="55" spans="1:7" ht="12.75" customHeight="1">
      <c r="A55" s="8"/>
      <c r="B55" s="16" t="s">
        <v>55</v>
      </c>
      <c r="C55" s="15">
        <f t="shared" si="3"/>
        <v>8196</v>
      </c>
      <c r="D55" s="17">
        <v>1657</v>
      </c>
      <c r="E55" s="18">
        <v>6519</v>
      </c>
      <c r="F55" s="17">
        <v>20</v>
      </c>
      <c r="G55" s="18" t="s">
        <v>2</v>
      </c>
    </row>
    <row r="56" spans="1:7" ht="12.75" customHeight="1">
      <c r="A56" s="8"/>
      <c r="B56" s="16" t="s">
        <v>56</v>
      </c>
      <c r="C56" s="15">
        <f t="shared" si="3"/>
        <v>735545</v>
      </c>
      <c r="D56" s="17">
        <v>505300</v>
      </c>
      <c r="E56" s="18">
        <v>169529</v>
      </c>
      <c r="F56" s="17">
        <v>35068</v>
      </c>
      <c r="G56" s="18">
        <v>25648</v>
      </c>
    </row>
    <row r="57" spans="1:7" ht="12.75" customHeight="1">
      <c r="A57" s="8"/>
      <c r="B57" s="16" t="s">
        <v>57</v>
      </c>
      <c r="C57" s="15">
        <f t="shared" si="3"/>
        <v>114840</v>
      </c>
      <c r="D57" s="17">
        <v>10112</v>
      </c>
      <c r="E57" s="18">
        <v>16203</v>
      </c>
      <c r="F57" s="17">
        <v>42050</v>
      </c>
      <c r="G57" s="18">
        <v>46475</v>
      </c>
    </row>
    <row r="58" spans="1:7" ht="12.75" customHeight="1">
      <c r="A58" s="8"/>
      <c r="B58" s="16" t="s">
        <v>58</v>
      </c>
      <c r="C58" s="15">
        <f t="shared" si="3"/>
        <v>289136</v>
      </c>
      <c r="D58" s="17">
        <v>208007</v>
      </c>
      <c r="E58" s="18">
        <v>71981</v>
      </c>
      <c r="F58" s="17">
        <v>4907</v>
      </c>
      <c r="G58" s="18">
        <v>4241</v>
      </c>
    </row>
    <row r="59" spans="1:7" ht="12.75" customHeight="1">
      <c r="A59" s="8"/>
      <c r="B59" s="16" t="s">
        <v>59</v>
      </c>
      <c r="C59" s="15">
        <f t="shared" si="3"/>
        <v>181291</v>
      </c>
      <c r="D59" s="17">
        <v>41329</v>
      </c>
      <c r="E59" s="18">
        <v>139833</v>
      </c>
      <c r="F59" s="17">
        <v>129</v>
      </c>
      <c r="G59" s="18" t="s">
        <v>2</v>
      </c>
    </row>
    <row r="60" spans="1:7" ht="12.75" customHeight="1">
      <c r="A60" s="8"/>
      <c r="B60" s="16" t="s">
        <v>60</v>
      </c>
      <c r="C60" s="15">
        <f t="shared" si="3"/>
        <v>18326</v>
      </c>
      <c r="D60" s="17">
        <v>6463</v>
      </c>
      <c r="E60" s="18">
        <v>11863</v>
      </c>
      <c r="F60" s="17" t="s">
        <v>2</v>
      </c>
      <c r="G60" s="18" t="s">
        <v>2</v>
      </c>
    </row>
    <row r="61" spans="1:7" ht="12.75" customHeight="1">
      <c r="A61" s="8"/>
      <c r="B61" s="16" t="s">
        <v>61</v>
      </c>
      <c r="C61" s="15">
        <f t="shared" si="3"/>
        <v>14597</v>
      </c>
      <c r="D61" s="17">
        <v>11648</v>
      </c>
      <c r="E61" s="18">
        <v>2949</v>
      </c>
      <c r="F61" s="17" t="s">
        <v>2</v>
      </c>
      <c r="G61" s="18" t="s">
        <v>2</v>
      </c>
    </row>
    <row r="62" spans="1:7" ht="12.75" customHeight="1">
      <c r="A62" s="8"/>
      <c r="B62" s="16" t="s">
        <v>62</v>
      </c>
      <c r="C62" s="15">
        <f t="shared" si="3"/>
        <v>9197</v>
      </c>
      <c r="D62" s="17">
        <v>6160</v>
      </c>
      <c r="E62" s="18">
        <v>3037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63</v>
      </c>
      <c r="B64" s="14" t="s">
        <v>17</v>
      </c>
      <c r="C64" s="15">
        <f aca="true" t="shared" si="4" ref="C64:C79">IF(SUM(D64:G64)=0,"- ",SUM(D64:G64))</f>
        <v>3104454</v>
      </c>
      <c r="D64" s="15">
        <f>IF(SUM(D65:D79)=0,"- ",SUM(D65:D79))</f>
        <v>405202</v>
      </c>
      <c r="E64" s="15">
        <f>IF(SUM(E65:E79)=0,"- ",SUM(E65:E79))</f>
        <v>1861488</v>
      </c>
      <c r="F64" s="15">
        <f>IF(SUM(F65:F79)=0,"- ",SUM(F65:F79))</f>
        <v>271044</v>
      </c>
      <c r="G64" s="15">
        <f>IF(SUM(G65:G79)=0,"- ",SUM(G65:G79))</f>
        <v>566720</v>
      </c>
    </row>
    <row r="65" spans="1:7" ht="12.75" customHeight="1">
      <c r="A65" s="16"/>
      <c r="B65" s="16" t="s">
        <v>64</v>
      </c>
      <c r="C65" s="15">
        <f t="shared" si="4"/>
        <v>52158</v>
      </c>
      <c r="D65" s="17">
        <v>4960</v>
      </c>
      <c r="E65" s="18">
        <v>47198</v>
      </c>
      <c r="F65" s="17" t="s">
        <v>2</v>
      </c>
      <c r="G65" s="18" t="s">
        <v>2</v>
      </c>
    </row>
    <row r="66" spans="1:7" ht="12.75" customHeight="1">
      <c r="A66" s="8"/>
      <c r="B66" s="16" t="s">
        <v>65</v>
      </c>
      <c r="C66" s="15">
        <f t="shared" si="4"/>
        <v>155077</v>
      </c>
      <c r="D66" s="17" t="s">
        <v>2</v>
      </c>
      <c r="E66" s="18">
        <v>359</v>
      </c>
      <c r="F66" s="17" t="s">
        <v>2</v>
      </c>
      <c r="G66" s="18">
        <v>154718</v>
      </c>
    </row>
    <row r="67" spans="1:7" ht="12.75" customHeight="1">
      <c r="A67" s="8"/>
      <c r="B67" s="16" t="s">
        <v>66</v>
      </c>
      <c r="C67" s="15">
        <f t="shared" si="4"/>
        <v>36604</v>
      </c>
      <c r="D67" s="17">
        <v>17465</v>
      </c>
      <c r="E67" s="18">
        <v>17879</v>
      </c>
      <c r="F67" s="17">
        <v>260</v>
      </c>
      <c r="G67" s="18">
        <v>1000</v>
      </c>
    </row>
    <row r="68" spans="1:7" ht="12.75" customHeight="1">
      <c r="A68" s="8"/>
      <c r="B68" s="16" t="s">
        <v>67</v>
      </c>
      <c r="C68" s="15">
        <f t="shared" si="4"/>
        <v>38358</v>
      </c>
      <c r="D68" s="17">
        <v>13671</v>
      </c>
      <c r="E68" s="18">
        <v>23441</v>
      </c>
      <c r="F68" s="17">
        <v>946</v>
      </c>
      <c r="G68" s="18">
        <v>300</v>
      </c>
    </row>
    <row r="69" spans="1:7" ht="12.75" customHeight="1">
      <c r="A69" s="8"/>
      <c r="B69" s="16" t="s">
        <v>68</v>
      </c>
      <c r="C69" s="15">
        <f t="shared" si="4"/>
        <v>229769</v>
      </c>
      <c r="D69" s="17">
        <v>125502</v>
      </c>
      <c r="E69" s="18" t="s">
        <v>2</v>
      </c>
      <c r="F69" s="17">
        <v>61947</v>
      </c>
      <c r="G69" s="18">
        <v>42320</v>
      </c>
    </row>
    <row r="70" spans="1:7" ht="12.75" customHeight="1">
      <c r="A70" s="8"/>
      <c r="B70" s="16" t="s">
        <v>69</v>
      </c>
      <c r="C70" s="15">
        <f t="shared" si="4"/>
        <v>257625</v>
      </c>
      <c r="D70" s="17">
        <v>29897</v>
      </c>
      <c r="E70" s="18">
        <v>55158</v>
      </c>
      <c r="F70" s="17">
        <v>83968</v>
      </c>
      <c r="G70" s="18">
        <v>88602</v>
      </c>
    </row>
    <row r="71" spans="1:7" ht="12.75" customHeight="1">
      <c r="A71" s="8"/>
      <c r="B71" s="16" t="s">
        <v>70</v>
      </c>
      <c r="C71" s="15">
        <f t="shared" si="4"/>
        <v>228161</v>
      </c>
      <c r="D71" s="17">
        <v>50545</v>
      </c>
      <c r="E71" s="18">
        <v>32825</v>
      </c>
      <c r="F71" s="17">
        <v>53886</v>
      </c>
      <c r="G71" s="18">
        <v>90905</v>
      </c>
    </row>
    <row r="72" spans="1:7" ht="12.75" customHeight="1">
      <c r="A72" s="8"/>
      <c r="B72" s="16" t="s">
        <v>71</v>
      </c>
      <c r="C72" s="15">
        <f t="shared" si="4"/>
        <v>1435307</v>
      </c>
      <c r="D72" s="17" t="s">
        <v>2</v>
      </c>
      <c r="E72" s="18">
        <v>1435307</v>
      </c>
      <c r="F72" s="17" t="s">
        <v>2</v>
      </c>
      <c r="G72" s="18" t="s">
        <v>2</v>
      </c>
    </row>
    <row r="73" spans="1:7" ht="12.75" customHeight="1">
      <c r="A73" s="8"/>
      <c r="B73" s="16" t="s">
        <v>72</v>
      </c>
      <c r="C73" s="15">
        <f t="shared" si="4"/>
        <v>59231</v>
      </c>
      <c r="D73" s="17" t="s">
        <v>2</v>
      </c>
      <c r="E73" s="18">
        <v>23805</v>
      </c>
      <c r="F73" s="17">
        <v>5876</v>
      </c>
      <c r="G73" s="18">
        <v>29550</v>
      </c>
    </row>
    <row r="74" spans="1:7" ht="12.75" customHeight="1">
      <c r="A74" s="8"/>
      <c r="B74" s="16" t="s">
        <v>73</v>
      </c>
      <c r="C74" s="15">
        <f t="shared" si="4"/>
        <v>39692</v>
      </c>
      <c r="D74" s="17">
        <v>289</v>
      </c>
      <c r="E74" s="18">
        <v>2824</v>
      </c>
      <c r="F74" s="17">
        <v>24447</v>
      </c>
      <c r="G74" s="18">
        <v>12132</v>
      </c>
    </row>
    <row r="75" spans="1:7" ht="12.75" customHeight="1">
      <c r="A75" s="8"/>
      <c r="B75" s="16" t="s">
        <v>74</v>
      </c>
      <c r="C75" s="15">
        <f t="shared" si="4"/>
        <v>27974</v>
      </c>
      <c r="D75" s="17" t="s">
        <v>2</v>
      </c>
      <c r="E75" s="18">
        <v>1289</v>
      </c>
      <c r="F75" s="17">
        <v>5956</v>
      </c>
      <c r="G75" s="18">
        <v>20729</v>
      </c>
    </row>
    <row r="76" spans="1:7" ht="12.75" customHeight="1">
      <c r="A76" s="8"/>
      <c r="B76" s="16" t="s">
        <v>75</v>
      </c>
      <c r="C76" s="15">
        <f t="shared" si="4"/>
        <v>491</v>
      </c>
      <c r="D76" s="17">
        <v>380</v>
      </c>
      <c r="E76" s="18">
        <v>111</v>
      </c>
      <c r="F76" s="17" t="s">
        <v>2</v>
      </c>
      <c r="G76" s="18" t="s">
        <v>2</v>
      </c>
    </row>
    <row r="77" spans="1:7" ht="12.75" customHeight="1">
      <c r="A77" s="8"/>
      <c r="B77" s="8" t="s">
        <v>76</v>
      </c>
      <c r="C77" s="15">
        <f t="shared" si="4"/>
        <v>262740</v>
      </c>
      <c r="D77" s="17">
        <v>59838</v>
      </c>
      <c r="E77" s="18">
        <v>75071</v>
      </c>
      <c r="F77" s="17">
        <v>16005</v>
      </c>
      <c r="G77" s="18">
        <v>111826</v>
      </c>
    </row>
    <row r="78" spans="1:7" ht="12.75" customHeight="1">
      <c r="A78" s="16"/>
      <c r="B78" s="16" t="s">
        <v>77</v>
      </c>
      <c r="C78" s="15">
        <f t="shared" si="4"/>
        <v>16984</v>
      </c>
      <c r="D78" s="17">
        <v>8349</v>
      </c>
      <c r="E78" s="18">
        <v>4001</v>
      </c>
      <c r="F78" s="17">
        <v>2804</v>
      </c>
      <c r="G78" s="18">
        <v>1830</v>
      </c>
    </row>
    <row r="79" spans="1:7" ht="12.75" customHeight="1">
      <c r="A79" s="16"/>
      <c r="B79" s="8" t="s">
        <v>78</v>
      </c>
      <c r="C79" s="15">
        <f t="shared" si="4"/>
        <v>264283</v>
      </c>
      <c r="D79" s="17">
        <v>94306</v>
      </c>
      <c r="E79" s="18">
        <v>142220</v>
      </c>
      <c r="F79" s="17">
        <v>14949</v>
      </c>
      <c r="G79" s="18">
        <v>12808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119</v>
      </c>
      <c r="B83" s="24"/>
      <c r="C83" s="6"/>
      <c r="D83" s="7"/>
      <c r="E83" s="7"/>
      <c r="F83" s="7"/>
      <c r="G83" s="6" t="s">
        <v>4</v>
      </c>
    </row>
    <row r="84" spans="1:7" ht="27" customHeight="1">
      <c r="A84" s="46" t="s">
        <v>5</v>
      </c>
      <c r="B84" s="51" t="s">
        <v>6</v>
      </c>
      <c r="C84" s="53" t="s">
        <v>7</v>
      </c>
      <c r="D84" s="55" t="s">
        <v>8</v>
      </c>
      <c r="E84" s="56"/>
      <c r="F84" s="57" t="s">
        <v>9</v>
      </c>
      <c r="G84" s="58"/>
    </row>
    <row r="85" spans="1:7" ht="27" customHeight="1" thickBot="1">
      <c r="A85" s="47"/>
      <c r="B85" s="52"/>
      <c r="C85" s="54"/>
      <c r="D85" s="29" t="s">
        <v>10</v>
      </c>
      <c r="E85" s="29" t="s">
        <v>11</v>
      </c>
      <c r="F85" s="30" t="s">
        <v>12</v>
      </c>
      <c r="G85" s="29" t="s">
        <v>13</v>
      </c>
    </row>
    <row r="86" spans="1:7" ht="12.75" customHeight="1" thickTop="1">
      <c r="A86" s="8" t="s">
        <v>79</v>
      </c>
      <c r="B86" s="14" t="s">
        <v>17</v>
      </c>
      <c r="C86" s="15">
        <f aca="true" t="shared" si="5" ref="C86:C95">IF(SUM(D86:G86)=0,"- ",SUM(D86:G86))</f>
        <v>205760</v>
      </c>
      <c r="D86" s="15">
        <f>IF(SUM(D87:D95)=0,"- ",SUM(D87:D95))</f>
        <v>38243</v>
      </c>
      <c r="E86" s="15">
        <f>IF(SUM(E87:E95)=0,"- ",SUM(E87:E95))</f>
        <v>138238</v>
      </c>
      <c r="F86" s="15">
        <f>IF(SUM(F87:F95)=0,"- ",SUM(F87:F95))</f>
        <v>8912</v>
      </c>
      <c r="G86" s="15">
        <f>IF(SUM(G87:G95)=0,"- ",SUM(G87:G95))</f>
        <v>20367</v>
      </c>
    </row>
    <row r="87" spans="1:7" ht="12.75" customHeight="1">
      <c r="A87" s="8"/>
      <c r="B87" s="16" t="s">
        <v>80</v>
      </c>
      <c r="C87" s="15">
        <f t="shared" si="5"/>
        <v>42437</v>
      </c>
      <c r="D87" s="17">
        <v>8463</v>
      </c>
      <c r="E87" s="18">
        <v>21958</v>
      </c>
      <c r="F87" s="17">
        <v>117</v>
      </c>
      <c r="G87" s="18">
        <v>11899</v>
      </c>
    </row>
    <row r="88" spans="1:7" ht="12.75" customHeight="1">
      <c r="A88" s="8"/>
      <c r="B88" s="8" t="s">
        <v>81</v>
      </c>
      <c r="C88" s="15">
        <f t="shared" si="5"/>
        <v>33230</v>
      </c>
      <c r="D88" s="17">
        <v>5230</v>
      </c>
      <c r="E88" s="18">
        <v>28000</v>
      </c>
      <c r="F88" s="17" t="s">
        <v>2</v>
      </c>
      <c r="G88" s="18" t="s">
        <v>2</v>
      </c>
    </row>
    <row r="89" spans="1:7" ht="12.75" customHeight="1">
      <c r="A89" s="8"/>
      <c r="B89" s="16" t="s">
        <v>82</v>
      </c>
      <c r="C89" s="15">
        <f t="shared" si="5"/>
        <v>24226</v>
      </c>
      <c r="D89" s="17">
        <v>5964</v>
      </c>
      <c r="E89" s="18">
        <v>18227</v>
      </c>
      <c r="F89" s="17">
        <v>35</v>
      </c>
      <c r="G89" s="18" t="s">
        <v>2</v>
      </c>
    </row>
    <row r="90" spans="1:7" ht="12.75" customHeight="1">
      <c r="A90" s="8"/>
      <c r="B90" s="8" t="s">
        <v>83</v>
      </c>
      <c r="C90" s="15">
        <f t="shared" si="5"/>
        <v>9325</v>
      </c>
      <c r="D90" s="17" t="s">
        <v>2</v>
      </c>
      <c r="E90" s="18">
        <v>2671</v>
      </c>
      <c r="F90" s="17">
        <v>1760</v>
      </c>
      <c r="G90" s="18">
        <v>4894</v>
      </c>
    </row>
    <row r="91" spans="1:7" ht="12.75" customHeight="1">
      <c r="A91" s="8"/>
      <c r="B91" s="16" t="s">
        <v>84</v>
      </c>
      <c r="C91" s="15">
        <f t="shared" si="5"/>
        <v>71091</v>
      </c>
      <c r="D91" s="17">
        <v>13227</v>
      </c>
      <c r="E91" s="18">
        <v>51718</v>
      </c>
      <c r="F91" s="17">
        <v>3175</v>
      </c>
      <c r="G91" s="18">
        <v>2971</v>
      </c>
    </row>
    <row r="92" spans="1:7" ht="12.75" customHeight="1">
      <c r="A92" s="8"/>
      <c r="B92" s="8" t="s">
        <v>85</v>
      </c>
      <c r="C92" s="15">
        <f t="shared" si="5"/>
        <v>12131</v>
      </c>
      <c r="D92" s="17">
        <v>5355</v>
      </c>
      <c r="E92" s="18">
        <v>6760</v>
      </c>
      <c r="F92" s="17" t="s">
        <v>2</v>
      </c>
      <c r="G92" s="18">
        <v>16</v>
      </c>
    </row>
    <row r="93" spans="1:7" ht="12.75" customHeight="1">
      <c r="A93" s="8"/>
      <c r="B93" s="16" t="s">
        <v>86</v>
      </c>
      <c r="C93" s="15">
        <f t="shared" si="5"/>
        <v>5864</v>
      </c>
      <c r="D93" s="17" t="s">
        <v>2</v>
      </c>
      <c r="E93" s="18">
        <v>2039</v>
      </c>
      <c r="F93" s="17">
        <v>3825</v>
      </c>
      <c r="G93" s="18" t="s">
        <v>2</v>
      </c>
    </row>
    <row r="94" spans="1:7" ht="12.75" customHeight="1">
      <c r="A94" s="8"/>
      <c r="B94" s="8" t="s">
        <v>87</v>
      </c>
      <c r="C94" s="15">
        <f t="shared" si="5"/>
        <v>789</v>
      </c>
      <c r="D94" s="17" t="s">
        <v>2</v>
      </c>
      <c r="E94" s="18">
        <v>789</v>
      </c>
      <c r="F94" s="17" t="s">
        <v>2</v>
      </c>
      <c r="G94" s="18" t="s">
        <v>2</v>
      </c>
    </row>
    <row r="95" spans="1:7" ht="12.75" customHeight="1">
      <c r="A95" s="8"/>
      <c r="B95" s="16" t="s">
        <v>88</v>
      </c>
      <c r="C95" s="15">
        <f t="shared" si="5"/>
        <v>6667</v>
      </c>
      <c r="D95" s="17">
        <v>4</v>
      </c>
      <c r="E95" s="18">
        <v>6076</v>
      </c>
      <c r="F95" s="17" t="s">
        <v>2</v>
      </c>
      <c r="G95" s="18">
        <v>587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89</v>
      </c>
      <c r="B97" s="28" t="s">
        <v>17</v>
      </c>
      <c r="C97" s="15">
        <f aca="true" t="shared" si="6" ref="C97:C105">IF(SUM(D97:G97)=0,"- ",SUM(D97:G97))</f>
        <v>672887</v>
      </c>
      <c r="D97" s="15">
        <f>IF(SUM(D98:D105)=0,"- ",SUM(D98:D105))</f>
        <v>120828</v>
      </c>
      <c r="E97" s="15">
        <f>IF(SUM(E98:E105)=0,"- ",SUM(E98:E105))</f>
        <v>544547</v>
      </c>
      <c r="F97" s="15">
        <f>IF(SUM(F98:F105)=0,"- ",SUM(F98:F105))</f>
        <v>6072</v>
      </c>
      <c r="G97" s="15">
        <f>IF(SUM(G98:G105)=0,"- ",SUM(G98:G105))</f>
        <v>1440</v>
      </c>
    </row>
    <row r="98" spans="1:7" ht="12.75" customHeight="1">
      <c r="A98" s="8"/>
      <c r="B98" s="8" t="s">
        <v>90</v>
      </c>
      <c r="C98" s="15">
        <f t="shared" si="6"/>
        <v>9582</v>
      </c>
      <c r="D98" s="17">
        <v>741</v>
      </c>
      <c r="E98" s="18">
        <v>8841</v>
      </c>
      <c r="F98" s="17" t="s">
        <v>2</v>
      </c>
      <c r="G98" s="18" t="s">
        <v>2</v>
      </c>
    </row>
    <row r="99" spans="1:7" ht="12.75" customHeight="1">
      <c r="A99" s="8"/>
      <c r="B99" s="16" t="s">
        <v>91</v>
      </c>
      <c r="C99" s="15">
        <f t="shared" si="6"/>
        <v>234135</v>
      </c>
      <c r="D99" s="17">
        <v>8449</v>
      </c>
      <c r="E99" s="18">
        <v>225648</v>
      </c>
      <c r="F99" s="17">
        <v>38</v>
      </c>
      <c r="G99" s="18" t="s">
        <v>2</v>
      </c>
    </row>
    <row r="100" spans="1:7" ht="12.75" customHeight="1">
      <c r="A100" s="8"/>
      <c r="B100" s="8" t="s">
        <v>92</v>
      </c>
      <c r="C100" s="15">
        <f t="shared" si="6"/>
        <v>23431</v>
      </c>
      <c r="D100" s="17">
        <v>3798</v>
      </c>
      <c r="E100" s="18">
        <v>19581</v>
      </c>
      <c r="F100" s="17">
        <v>52</v>
      </c>
      <c r="G100" s="18" t="s">
        <v>2</v>
      </c>
    </row>
    <row r="101" spans="1:7" ht="12.75" customHeight="1">
      <c r="A101" s="8"/>
      <c r="B101" s="16" t="s">
        <v>93</v>
      </c>
      <c r="C101" s="15">
        <f t="shared" si="6"/>
        <v>136408</v>
      </c>
      <c r="D101" s="17">
        <v>9110</v>
      </c>
      <c r="E101" s="18">
        <v>124928</v>
      </c>
      <c r="F101" s="17">
        <v>2370</v>
      </c>
      <c r="G101" s="18" t="s">
        <v>2</v>
      </c>
    </row>
    <row r="102" spans="1:7" ht="12.75" customHeight="1">
      <c r="A102" s="8"/>
      <c r="B102" s="8" t="s">
        <v>94</v>
      </c>
      <c r="C102" s="15">
        <f t="shared" si="6"/>
        <v>22811</v>
      </c>
      <c r="D102" s="17">
        <v>7239</v>
      </c>
      <c r="E102" s="18">
        <v>14575</v>
      </c>
      <c r="F102" s="17">
        <v>985</v>
      </c>
      <c r="G102" s="18">
        <v>12</v>
      </c>
    </row>
    <row r="103" spans="1:7" ht="12.75" customHeight="1">
      <c r="A103" s="8"/>
      <c r="B103" s="16" t="s">
        <v>95</v>
      </c>
      <c r="C103" s="15">
        <f t="shared" si="6"/>
        <v>127229</v>
      </c>
      <c r="D103" s="17">
        <v>86165</v>
      </c>
      <c r="E103" s="18">
        <v>39837</v>
      </c>
      <c r="F103" s="17">
        <v>1021</v>
      </c>
      <c r="G103" s="18">
        <v>206</v>
      </c>
    </row>
    <row r="104" spans="1:7" ht="12.75" customHeight="1">
      <c r="A104" s="8"/>
      <c r="B104" s="8" t="s">
        <v>96</v>
      </c>
      <c r="C104" s="15">
        <f t="shared" si="6"/>
        <v>80590</v>
      </c>
      <c r="D104" s="17">
        <v>165</v>
      </c>
      <c r="E104" s="18">
        <v>78081</v>
      </c>
      <c r="F104" s="17">
        <v>1182</v>
      </c>
      <c r="G104" s="18">
        <v>1162</v>
      </c>
    </row>
    <row r="105" spans="1:7" ht="12.75" customHeight="1">
      <c r="A105" s="8"/>
      <c r="B105" s="16" t="s">
        <v>97</v>
      </c>
      <c r="C105" s="15">
        <f t="shared" si="6"/>
        <v>38701</v>
      </c>
      <c r="D105" s="17">
        <v>5161</v>
      </c>
      <c r="E105" s="18">
        <v>33056</v>
      </c>
      <c r="F105" s="17">
        <v>424</v>
      </c>
      <c r="G105" s="18">
        <v>60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98</v>
      </c>
      <c r="B107" s="28" t="s">
        <v>17</v>
      </c>
      <c r="C107" s="15">
        <f aca="true" t="shared" si="7" ref="C107:C114">IF(SUM(D107:G107)=0,"- ",SUM(D107:G107))</f>
        <v>476940</v>
      </c>
      <c r="D107" s="15">
        <f>IF(SUM(D108:D114)=0,"- ",SUM(D108:D114))</f>
        <v>98935</v>
      </c>
      <c r="E107" s="15">
        <f>IF(SUM(E108:E114)=0,"- ",SUM(E108:E114))</f>
        <v>185307</v>
      </c>
      <c r="F107" s="15">
        <f>IF(SUM(F108:F114)=0,"- ",SUM(F108:F114))</f>
        <v>114239</v>
      </c>
      <c r="G107" s="15">
        <f>IF(SUM(G108:G114)=0,"- ",SUM(G108:G114))</f>
        <v>78459</v>
      </c>
    </row>
    <row r="108" spans="1:7" ht="12.75" customHeight="1">
      <c r="A108" s="8"/>
      <c r="B108" s="8" t="s">
        <v>99</v>
      </c>
      <c r="C108" s="15">
        <f t="shared" si="7"/>
        <v>53320</v>
      </c>
      <c r="D108" s="17">
        <v>33216</v>
      </c>
      <c r="E108" s="18">
        <v>8697</v>
      </c>
      <c r="F108" s="17">
        <v>9969</v>
      </c>
      <c r="G108" s="18">
        <v>1438</v>
      </c>
    </row>
    <row r="109" spans="1:7" ht="12.75" customHeight="1">
      <c r="A109" s="8"/>
      <c r="B109" s="8" t="s">
        <v>100</v>
      </c>
      <c r="C109" s="15">
        <f t="shared" si="7"/>
        <v>30463</v>
      </c>
      <c r="D109" s="17">
        <v>24736</v>
      </c>
      <c r="E109" s="18">
        <v>1793</v>
      </c>
      <c r="F109" s="17">
        <v>3794</v>
      </c>
      <c r="G109" s="18">
        <v>140</v>
      </c>
    </row>
    <row r="110" spans="1:7" ht="12.75" customHeight="1">
      <c r="A110" s="8"/>
      <c r="B110" s="8" t="s">
        <v>101</v>
      </c>
      <c r="C110" s="15">
        <f t="shared" si="7"/>
        <v>82025</v>
      </c>
      <c r="D110" s="17">
        <v>2134</v>
      </c>
      <c r="E110" s="18">
        <v>46741</v>
      </c>
      <c r="F110" s="17">
        <v>30527</v>
      </c>
      <c r="G110" s="18">
        <v>2623</v>
      </c>
    </row>
    <row r="111" spans="1:7" ht="12.75" customHeight="1">
      <c r="A111" s="8"/>
      <c r="B111" s="8" t="s">
        <v>102</v>
      </c>
      <c r="C111" s="15">
        <f t="shared" si="7"/>
        <v>2055</v>
      </c>
      <c r="D111" s="17" t="s">
        <v>2</v>
      </c>
      <c r="E111" s="18">
        <v>178</v>
      </c>
      <c r="F111" s="17">
        <v>1577</v>
      </c>
      <c r="G111" s="18">
        <v>300</v>
      </c>
    </row>
    <row r="112" spans="1:7" ht="12.75" customHeight="1">
      <c r="A112" s="8"/>
      <c r="B112" s="8" t="s">
        <v>103</v>
      </c>
      <c r="C112" s="15">
        <f t="shared" si="7"/>
        <v>138898</v>
      </c>
      <c r="D112" s="17" t="s">
        <v>2</v>
      </c>
      <c r="E112" s="18" t="s">
        <v>2</v>
      </c>
      <c r="F112" s="17">
        <v>66433</v>
      </c>
      <c r="G112" s="18">
        <v>72465</v>
      </c>
    </row>
    <row r="113" spans="1:7" ht="12.75" customHeight="1">
      <c r="A113" s="8"/>
      <c r="B113" s="8" t="s">
        <v>104</v>
      </c>
      <c r="C113" s="15">
        <f t="shared" si="7"/>
        <v>167618</v>
      </c>
      <c r="D113" s="17">
        <v>38849</v>
      </c>
      <c r="E113" s="18">
        <v>125811</v>
      </c>
      <c r="F113" s="17">
        <v>1465</v>
      </c>
      <c r="G113" s="18">
        <v>1493</v>
      </c>
    </row>
    <row r="114" spans="1:7" ht="12.75" customHeight="1">
      <c r="A114" s="8"/>
      <c r="B114" s="8" t="s">
        <v>105</v>
      </c>
      <c r="C114" s="15">
        <f t="shared" si="7"/>
        <v>2561</v>
      </c>
      <c r="D114" s="17" t="s">
        <v>2</v>
      </c>
      <c r="E114" s="18">
        <v>2087</v>
      </c>
      <c r="F114" s="17">
        <v>474</v>
      </c>
      <c r="G114" s="18" t="s">
        <v>2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106</v>
      </c>
      <c r="B116" s="28" t="s">
        <v>17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107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B84:B85"/>
    <mergeCell ref="C84:C85"/>
    <mergeCell ref="A84:A85"/>
    <mergeCell ref="C45:C46"/>
    <mergeCell ref="D45:E45"/>
    <mergeCell ref="F45:G45"/>
    <mergeCell ref="F84:G84"/>
    <mergeCell ref="D84:E84"/>
    <mergeCell ref="A1:G1"/>
    <mergeCell ref="A3:A4"/>
    <mergeCell ref="A43:G43"/>
    <mergeCell ref="A82:G82"/>
    <mergeCell ref="A45:A46"/>
    <mergeCell ref="B45:B46"/>
    <mergeCell ref="B3:B4"/>
    <mergeCell ref="C3:C4"/>
    <mergeCell ref="D3:E3"/>
    <mergeCell ref="F3:G3"/>
    <mergeCell ref="B5:B6"/>
    <mergeCell ref="B7:B8"/>
    <mergeCell ref="C5:C6"/>
    <mergeCell ref="D5:D6"/>
    <mergeCell ref="E5:E6"/>
    <mergeCell ref="F5:F6"/>
    <mergeCell ref="G5:G6"/>
    <mergeCell ref="C7:C8"/>
    <mergeCell ref="D7:D8"/>
    <mergeCell ref="E7:E8"/>
    <mergeCell ref="F7:F8"/>
    <mergeCell ref="G7:G8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5" t="s">
        <v>3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110</v>
      </c>
      <c r="B2" s="5"/>
      <c r="C2" s="6"/>
      <c r="D2" s="7"/>
      <c r="E2" s="7"/>
      <c r="F2" s="7"/>
      <c r="G2" s="6" t="s">
        <v>4</v>
      </c>
      <c r="H2" s="7"/>
    </row>
    <row r="3" spans="1:8" ht="27" customHeight="1">
      <c r="A3" s="46" t="s">
        <v>5</v>
      </c>
      <c r="B3" s="51" t="s">
        <v>6</v>
      </c>
      <c r="C3" s="53" t="s">
        <v>7</v>
      </c>
      <c r="D3" s="55" t="s">
        <v>8</v>
      </c>
      <c r="E3" s="56"/>
      <c r="F3" s="57" t="s">
        <v>9</v>
      </c>
      <c r="G3" s="58"/>
      <c r="H3" s="1"/>
    </row>
    <row r="4" spans="1:8" ht="27" customHeight="1" thickBot="1">
      <c r="A4" s="47"/>
      <c r="B4" s="52"/>
      <c r="C4" s="54"/>
      <c r="D4" s="29" t="s">
        <v>10</v>
      </c>
      <c r="E4" s="29" t="s">
        <v>11</v>
      </c>
      <c r="F4" s="30" t="s">
        <v>12</v>
      </c>
      <c r="G4" s="29" t="s">
        <v>13</v>
      </c>
      <c r="H4" s="1"/>
    </row>
    <row r="5" spans="1:8" s="34" customFormat="1" ht="12.75" customHeight="1" thickTop="1">
      <c r="A5" s="32"/>
      <c r="B5" s="41" t="s">
        <v>14</v>
      </c>
      <c r="C5" s="44">
        <f>IF(SUM(D5:G6)=0,"- ",SUM(D5:G6))</f>
        <v>131282252</v>
      </c>
      <c r="D5" s="37">
        <v>35440059</v>
      </c>
      <c r="E5" s="37">
        <v>55156561</v>
      </c>
      <c r="F5" s="37">
        <v>20445523</v>
      </c>
      <c r="G5" s="37">
        <v>20240109</v>
      </c>
      <c r="H5" s="33"/>
    </row>
    <row r="6" spans="1:8" s="34" customFormat="1" ht="12.75" customHeight="1">
      <c r="A6" s="35"/>
      <c r="B6" s="42"/>
      <c r="C6" s="40"/>
      <c r="D6" s="38"/>
      <c r="E6" s="38"/>
      <c r="F6" s="38"/>
      <c r="G6" s="38"/>
      <c r="H6" s="33"/>
    </row>
    <row r="7" spans="1:8" s="34" customFormat="1" ht="12.75" customHeight="1">
      <c r="A7" s="35"/>
      <c r="B7" s="43" t="s">
        <v>15</v>
      </c>
      <c r="C7" s="39">
        <f>IF(SUM(D7:G8)=0,"- ",SUM(D7:G8))</f>
        <v>14070977</v>
      </c>
      <c r="D7" s="39">
        <f>IF(SUM(D9,D22,D30,D47,D64,D86,D97,D107,D116)=0,"- ",SUM(D9,D22,D30,D47,D64,D86,D97,D107,D116))</f>
        <v>3767332</v>
      </c>
      <c r="E7" s="39">
        <f>IF(SUM(E9,E22,E30,E47,E64,E86,E97,E107,E116)=0,"- ",SUM(E9,E22,E30,E47,E64,E86,E97,E107,E116))</f>
        <v>6010332</v>
      </c>
      <c r="F7" s="39">
        <f>IF(SUM(F9,F22,F30,F47,F64,F86,F97,F107,F116)=0,"- ",SUM(F9,F22,F30,F47,F64,F86,F97,F107,F116))</f>
        <v>2158908</v>
      </c>
      <c r="G7" s="39">
        <f>IF(SUM(G9,G22,G30,G47,G64,G86,G97,G107,G116)=0,"- ",SUM(G9,G22,G30,G47,G64,G86,G97,G107,G116))</f>
        <v>2134405</v>
      </c>
      <c r="H7" s="33"/>
    </row>
    <row r="8" spans="1:8" s="34" customFormat="1" ht="12.75" customHeight="1">
      <c r="A8" s="36"/>
      <c r="B8" s="42"/>
      <c r="C8" s="40"/>
      <c r="D8" s="40"/>
      <c r="E8" s="40"/>
      <c r="F8" s="40"/>
      <c r="G8" s="40"/>
      <c r="H8" s="33"/>
    </row>
    <row r="9" spans="1:8" s="9" customFormat="1" ht="12.75" customHeight="1">
      <c r="A9" s="8" t="s">
        <v>16</v>
      </c>
      <c r="B9" s="14" t="s">
        <v>17</v>
      </c>
      <c r="C9" s="15">
        <f aca="true" t="shared" si="0" ref="C9:C20">IF(SUM(D9:G9)=0,"- ",SUM(D9:G9))</f>
        <v>406158</v>
      </c>
      <c r="D9" s="15">
        <f>IF(SUM(D10:D20)=0,"- ",SUM(D10:D20))</f>
        <v>8259</v>
      </c>
      <c r="E9" s="15">
        <f>IF(SUM(E10:E20)=0,"- ",SUM(E10:E20))</f>
        <v>313068</v>
      </c>
      <c r="F9" s="15">
        <f>IF(SUM(F10:F20)=0,"- ",SUM(F10:F20))</f>
        <v>59598</v>
      </c>
      <c r="G9" s="15">
        <f>IF(SUM(G10:G20)=0,"- ",SUM(G10:G20))</f>
        <v>25233</v>
      </c>
      <c r="H9" s="5"/>
    </row>
    <row r="10" spans="1:8" s="9" customFormat="1" ht="12.75" customHeight="1">
      <c r="A10" s="8"/>
      <c r="B10" s="16" t="s">
        <v>18</v>
      </c>
      <c r="C10" s="15">
        <f t="shared" si="0"/>
        <v>88064</v>
      </c>
      <c r="D10" s="17" t="s">
        <v>2</v>
      </c>
      <c r="E10" s="18">
        <v>68347</v>
      </c>
      <c r="F10" s="17">
        <v>14396</v>
      </c>
      <c r="G10" s="18">
        <v>5321</v>
      </c>
      <c r="H10" s="5"/>
    </row>
    <row r="11" spans="1:8" s="9" customFormat="1" ht="12.75" customHeight="1">
      <c r="A11" s="8"/>
      <c r="B11" s="16" t="s">
        <v>19</v>
      </c>
      <c r="C11" s="15">
        <f t="shared" si="0"/>
        <v>2400</v>
      </c>
      <c r="D11" s="17">
        <v>82</v>
      </c>
      <c r="E11" s="18">
        <v>282</v>
      </c>
      <c r="F11" s="17" t="s">
        <v>2</v>
      </c>
      <c r="G11" s="18">
        <v>2036</v>
      </c>
      <c r="H11" s="5"/>
    </row>
    <row r="12" spans="1:8" s="9" customFormat="1" ht="12.75" customHeight="1">
      <c r="A12" s="8"/>
      <c r="B12" s="16" t="s">
        <v>20</v>
      </c>
      <c r="C12" s="15">
        <f t="shared" si="0"/>
        <v>154112</v>
      </c>
      <c r="D12" s="17" t="s">
        <v>2</v>
      </c>
      <c r="E12" s="18">
        <v>100901</v>
      </c>
      <c r="F12" s="17">
        <v>45202</v>
      </c>
      <c r="G12" s="18">
        <v>8009</v>
      </c>
      <c r="H12" s="5"/>
    </row>
    <row r="13" spans="1:8" s="9" customFormat="1" ht="12.75" customHeight="1">
      <c r="A13" s="8"/>
      <c r="B13" s="16" t="s">
        <v>21</v>
      </c>
      <c r="C13" s="15">
        <f t="shared" si="0"/>
        <v>15298</v>
      </c>
      <c r="D13" s="17" t="s">
        <v>2</v>
      </c>
      <c r="E13" s="18">
        <v>13932</v>
      </c>
      <c r="F13" s="17" t="s">
        <v>2</v>
      </c>
      <c r="G13" s="18">
        <v>1366</v>
      </c>
      <c r="H13" s="5"/>
    </row>
    <row r="14" spans="1:8" s="9" customFormat="1" ht="12.75" customHeight="1">
      <c r="A14" s="8"/>
      <c r="B14" s="8" t="s">
        <v>22</v>
      </c>
      <c r="C14" s="15">
        <f t="shared" si="0"/>
        <v>357</v>
      </c>
      <c r="D14" s="17" t="s">
        <v>2</v>
      </c>
      <c r="E14" s="18">
        <v>318</v>
      </c>
      <c r="F14" s="17" t="s">
        <v>2</v>
      </c>
      <c r="G14" s="18">
        <v>39</v>
      </c>
      <c r="H14" s="5"/>
    </row>
    <row r="15" spans="1:8" s="9" customFormat="1" ht="12.75" customHeight="1">
      <c r="A15" s="8"/>
      <c r="B15" s="16" t="s">
        <v>23</v>
      </c>
      <c r="C15" s="15">
        <f t="shared" si="0"/>
        <v>40018</v>
      </c>
      <c r="D15" s="17">
        <v>248</v>
      </c>
      <c r="E15" s="18">
        <v>32801</v>
      </c>
      <c r="F15" s="17" t="s">
        <v>2</v>
      </c>
      <c r="G15" s="18">
        <v>6969</v>
      </c>
      <c r="H15" s="5"/>
    </row>
    <row r="16" spans="1:8" s="9" customFormat="1" ht="12.75" customHeight="1">
      <c r="A16" s="8"/>
      <c r="B16" s="16" t="s">
        <v>24</v>
      </c>
      <c r="C16" s="15">
        <f t="shared" si="0"/>
        <v>257</v>
      </c>
      <c r="D16" s="17" t="s">
        <v>2</v>
      </c>
      <c r="E16" s="18">
        <v>257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25</v>
      </c>
      <c r="C17" s="15">
        <f t="shared" si="0"/>
        <v>85949</v>
      </c>
      <c r="D17" s="17">
        <v>5828</v>
      </c>
      <c r="E17" s="18">
        <v>78628</v>
      </c>
      <c r="F17" s="17" t="s">
        <v>2</v>
      </c>
      <c r="G17" s="18">
        <v>1493</v>
      </c>
      <c r="H17" s="5"/>
    </row>
    <row r="18" spans="1:8" s="9" customFormat="1" ht="12.75" customHeight="1">
      <c r="A18" s="8"/>
      <c r="B18" s="16" t="s">
        <v>26</v>
      </c>
      <c r="C18" s="15">
        <f t="shared" si="0"/>
        <v>152</v>
      </c>
      <c r="D18" s="17" t="s">
        <v>2</v>
      </c>
      <c r="E18" s="18">
        <v>152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27</v>
      </c>
      <c r="C19" s="15">
        <f t="shared" si="0"/>
        <v>7506</v>
      </c>
      <c r="D19" s="17">
        <v>730</v>
      </c>
      <c r="E19" s="18">
        <v>6776</v>
      </c>
      <c r="F19" s="17" t="s">
        <v>2</v>
      </c>
      <c r="G19" s="18" t="s">
        <v>2</v>
      </c>
      <c r="H19" s="5"/>
    </row>
    <row r="20" spans="1:8" s="9" customFormat="1" ht="12.75" customHeight="1">
      <c r="A20" s="8"/>
      <c r="B20" s="16" t="s">
        <v>28</v>
      </c>
      <c r="C20" s="15">
        <f t="shared" si="0"/>
        <v>12045</v>
      </c>
      <c r="D20" s="17">
        <v>1371</v>
      </c>
      <c r="E20" s="18">
        <v>10674</v>
      </c>
      <c r="F20" s="17" t="s">
        <v>2</v>
      </c>
      <c r="G20" s="18" t="s">
        <v>2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29</v>
      </c>
      <c r="B22" s="14" t="s">
        <v>17</v>
      </c>
      <c r="C22" s="15">
        <f aca="true" t="shared" si="1" ref="C22:C28">IF(SUM(D22:G22)=0,"- ",SUM(D22:G22))</f>
        <v>226720</v>
      </c>
      <c r="D22" s="15">
        <f>IF(SUM(D23:D28)=0,"- ",SUM(D23:D28))</f>
        <v>1084</v>
      </c>
      <c r="E22" s="15">
        <f>IF(SUM(E23:E28)=0,"- ",SUM(E23:E28))</f>
        <v>209465</v>
      </c>
      <c r="F22" s="15">
        <f>IF(SUM(F23:F28)=0,"- ",SUM(F23:F28))</f>
        <v>2627</v>
      </c>
      <c r="G22" s="15">
        <f>IF(SUM(G23:G28)=0,"- ",SUM(G23:G28))</f>
        <v>13544</v>
      </c>
      <c r="H22" s="5"/>
    </row>
    <row r="23" spans="1:8" s="9" customFormat="1" ht="12.75" customHeight="1">
      <c r="A23" s="8"/>
      <c r="B23" s="16" t="s">
        <v>30</v>
      </c>
      <c r="C23" s="15">
        <f t="shared" si="1"/>
        <v>1289</v>
      </c>
      <c r="D23" s="17">
        <v>298</v>
      </c>
      <c r="E23" s="18">
        <v>851</v>
      </c>
      <c r="F23" s="17">
        <v>60</v>
      </c>
      <c r="G23" s="18">
        <v>80</v>
      </c>
      <c r="H23" s="5"/>
    </row>
    <row r="24" spans="1:8" s="9" customFormat="1" ht="12.75" customHeight="1">
      <c r="A24" s="8"/>
      <c r="B24" s="16" t="s">
        <v>31</v>
      </c>
      <c r="C24" s="15">
        <f t="shared" si="1"/>
        <v>46281</v>
      </c>
      <c r="D24" s="17">
        <v>561</v>
      </c>
      <c r="E24" s="18">
        <v>33005</v>
      </c>
      <c r="F24" s="17">
        <v>58</v>
      </c>
      <c r="G24" s="18">
        <v>12657</v>
      </c>
      <c r="H24" s="5"/>
    </row>
    <row r="25" spans="1:8" s="9" customFormat="1" ht="12.75" customHeight="1">
      <c r="A25" s="8"/>
      <c r="B25" s="16" t="s">
        <v>32</v>
      </c>
      <c r="C25" s="15">
        <f t="shared" si="1"/>
        <v>7754</v>
      </c>
      <c r="D25" s="17">
        <v>225</v>
      </c>
      <c r="E25" s="18">
        <v>7469</v>
      </c>
      <c r="F25" s="17">
        <v>40</v>
      </c>
      <c r="G25" s="18">
        <v>20</v>
      </c>
      <c r="H25" s="5"/>
    </row>
    <row r="26" spans="1:8" s="9" customFormat="1" ht="12.75" customHeight="1">
      <c r="A26" s="8"/>
      <c r="B26" s="16" t="s">
        <v>33</v>
      </c>
      <c r="C26" s="15">
        <f t="shared" si="1"/>
        <v>167765</v>
      </c>
      <c r="D26" s="17" t="s">
        <v>2</v>
      </c>
      <c r="E26" s="18">
        <v>164509</v>
      </c>
      <c r="F26" s="17">
        <v>2469</v>
      </c>
      <c r="G26" s="18">
        <v>787</v>
      </c>
      <c r="H26" s="5"/>
    </row>
    <row r="27" spans="1:8" s="9" customFormat="1" ht="12.75" customHeight="1">
      <c r="A27" s="8"/>
      <c r="B27" s="16" t="s">
        <v>34</v>
      </c>
      <c r="C27" s="15">
        <f t="shared" si="1"/>
        <v>1472</v>
      </c>
      <c r="D27" s="17" t="s">
        <v>2</v>
      </c>
      <c r="E27" s="18">
        <v>1472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35</v>
      </c>
      <c r="C28" s="15">
        <f t="shared" si="1"/>
        <v>2159</v>
      </c>
      <c r="D28" s="17" t="s">
        <v>2</v>
      </c>
      <c r="E28" s="18">
        <v>2159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36</v>
      </c>
      <c r="B30" s="14" t="s">
        <v>17</v>
      </c>
      <c r="C30" s="15">
        <f aca="true" t="shared" si="2" ref="C30:C40">IF(SUM(D30:G30)=0,"- ",SUM(D30:G30))</f>
        <v>2509169</v>
      </c>
      <c r="D30" s="15">
        <f>IF(SUM(D31:D40)=0,"- ",SUM(D31:D40))</f>
        <v>50317</v>
      </c>
      <c r="E30" s="15">
        <f>IF(SUM(E31:E40)=0,"- ",SUM(E31:E40))</f>
        <v>2220375</v>
      </c>
      <c r="F30" s="15">
        <f>IF(SUM(F31:F40)=0,"- ",SUM(F31:F40))</f>
        <v>53068</v>
      </c>
      <c r="G30" s="15">
        <f>IF(SUM(G31:G40)=0,"- ",SUM(G31:G40))</f>
        <v>185409</v>
      </c>
      <c r="H30" s="5"/>
    </row>
    <row r="31" spans="1:8" s="9" customFormat="1" ht="12.75" customHeight="1">
      <c r="A31" s="8"/>
      <c r="B31" s="16" t="s">
        <v>37</v>
      </c>
      <c r="C31" s="15">
        <f t="shared" si="2"/>
        <v>516376</v>
      </c>
      <c r="D31" s="17">
        <v>232</v>
      </c>
      <c r="E31" s="18">
        <v>505027</v>
      </c>
      <c r="F31" s="17">
        <v>6262</v>
      </c>
      <c r="G31" s="18">
        <v>4855</v>
      </c>
      <c r="H31" s="5"/>
    </row>
    <row r="32" spans="1:8" s="9" customFormat="1" ht="12.75" customHeight="1">
      <c r="A32" s="8"/>
      <c r="B32" s="16" t="s">
        <v>38</v>
      </c>
      <c r="C32" s="15">
        <f t="shared" si="2"/>
        <v>1092553</v>
      </c>
      <c r="D32" s="17" t="s">
        <v>2</v>
      </c>
      <c r="E32" s="18">
        <v>1092553</v>
      </c>
      <c r="F32" s="17" t="s">
        <v>2</v>
      </c>
      <c r="G32" s="18" t="s">
        <v>2</v>
      </c>
      <c r="H32" s="5"/>
    </row>
    <row r="33" spans="1:8" s="9" customFormat="1" ht="12.75" customHeight="1">
      <c r="A33" s="8"/>
      <c r="B33" s="16" t="s">
        <v>39</v>
      </c>
      <c r="C33" s="15">
        <f t="shared" si="2"/>
        <v>1523</v>
      </c>
      <c r="D33" s="17" t="s">
        <v>2</v>
      </c>
      <c r="E33" s="18">
        <v>1459</v>
      </c>
      <c r="F33" s="17">
        <v>64</v>
      </c>
      <c r="G33" s="18" t="s">
        <v>2</v>
      </c>
      <c r="H33" s="5"/>
    </row>
    <row r="34" spans="1:8" s="9" customFormat="1" ht="12.75" customHeight="1">
      <c r="A34" s="8"/>
      <c r="B34" s="16" t="s">
        <v>40</v>
      </c>
      <c r="C34" s="15">
        <f t="shared" si="2"/>
        <v>72847</v>
      </c>
      <c r="D34" s="17" t="s">
        <v>2</v>
      </c>
      <c r="E34" s="18">
        <v>182</v>
      </c>
      <c r="F34" s="17">
        <v>19710</v>
      </c>
      <c r="G34" s="18">
        <v>52955</v>
      </c>
      <c r="H34" s="5"/>
    </row>
    <row r="35" spans="1:8" s="9" customFormat="1" ht="12.75" customHeight="1">
      <c r="A35" s="8"/>
      <c r="B35" s="16" t="s">
        <v>41</v>
      </c>
      <c r="C35" s="15">
        <f t="shared" si="2"/>
        <v>11132</v>
      </c>
      <c r="D35" s="17">
        <v>296</v>
      </c>
      <c r="E35" s="18">
        <v>10836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42</v>
      </c>
      <c r="C36" s="15">
        <f t="shared" si="2"/>
        <v>559562</v>
      </c>
      <c r="D36" s="17" t="s">
        <v>2</v>
      </c>
      <c r="E36" s="18">
        <v>559562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43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44</v>
      </c>
      <c r="C38" s="15">
        <f t="shared" si="2"/>
        <v>117287</v>
      </c>
      <c r="D38" s="17" t="s">
        <v>2</v>
      </c>
      <c r="E38" s="18">
        <v>22</v>
      </c>
      <c r="F38" s="17" t="s">
        <v>2</v>
      </c>
      <c r="G38" s="18">
        <v>117265</v>
      </c>
      <c r="H38" s="5"/>
    </row>
    <row r="39" spans="1:8" s="9" customFormat="1" ht="12.75" customHeight="1">
      <c r="A39" s="8"/>
      <c r="B39" s="16" t="s">
        <v>45</v>
      </c>
      <c r="C39" s="15">
        <f t="shared" si="2"/>
        <v>3444</v>
      </c>
      <c r="D39" s="17" t="s">
        <v>2</v>
      </c>
      <c r="E39" s="18">
        <v>444</v>
      </c>
      <c r="F39" s="17" t="s">
        <v>2</v>
      </c>
      <c r="G39" s="18">
        <v>3000</v>
      </c>
      <c r="H39" s="5"/>
    </row>
    <row r="40" spans="1:8" s="9" customFormat="1" ht="12.75" customHeight="1">
      <c r="A40" s="8"/>
      <c r="B40" s="16" t="s">
        <v>46</v>
      </c>
      <c r="C40" s="15">
        <f t="shared" si="2"/>
        <v>134445</v>
      </c>
      <c r="D40" s="17">
        <v>49789</v>
      </c>
      <c r="E40" s="18">
        <v>50290</v>
      </c>
      <c r="F40" s="17">
        <v>27032</v>
      </c>
      <c r="G40" s="18">
        <v>7334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110</v>
      </c>
      <c r="B44" s="24"/>
      <c r="C44" s="25"/>
      <c r="D44" s="26"/>
      <c r="E44" s="26"/>
      <c r="F44" s="26"/>
      <c r="G44" s="25" t="s">
        <v>4</v>
      </c>
    </row>
    <row r="45" spans="1:7" s="31" customFormat="1" ht="27" customHeight="1">
      <c r="A45" s="46" t="s">
        <v>5</v>
      </c>
      <c r="B45" s="51" t="s">
        <v>6</v>
      </c>
      <c r="C45" s="53" t="s">
        <v>7</v>
      </c>
      <c r="D45" s="55" t="s">
        <v>8</v>
      </c>
      <c r="E45" s="56"/>
      <c r="F45" s="57" t="s">
        <v>9</v>
      </c>
      <c r="G45" s="58"/>
    </row>
    <row r="46" spans="1:7" s="31" customFormat="1" ht="27" customHeight="1" thickBot="1">
      <c r="A46" s="47"/>
      <c r="B46" s="52"/>
      <c r="C46" s="54"/>
      <c r="D46" s="29" t="s">
        <v>10</v>
      </c>
      <c r="E46" s="29" t="s">
        <v>11</v>
      </c>
      <c r="F46" s="30" t="s">
        <v>12</v>
      </c>
      <c r="G46" s="29" t="s">
        <v>13</v>
      </c>
    </row>
    <row r="47" spans="1:7" ht="12.75" customHeight="1" thickTop="1">
      <c r="A47" s="16" t="s">
        <v>47</v>
      </c>
      <c r="B47" s="14" t="s">
        <v>17</v>
      </c>
      <c r="C47" s="15">
        <f aca="true" t="shared" si="3" ref="C47:C62">IF(SUM(D47:G47)=0,"- ",SUM(D47:G47))</f>
        <v>6522236</v>
      </c>
      <c r="D47" s="15">
        <f>IF(SUM(D48:D62)=0,"- ",SUM(D48:D62))</f>
        <v>2994944</v>
      </c>
      <c r="E47" s="15">
        <f>IF(SUM(E48:E62)=0,"- ",SUM(E48:E62))</f>
        <v>750766</v>
      </c>
      <c r="F47" s="15">
        <f>IF(SUM(F48:F62)=0,"- ",SUM(F48:F62))</f>
        <v>1550679</v>
      </c>
      <c r="G47" s="15">
        <f>IF(SUM(G48:G62)=0,"- ",SUM(G48:G62))</f>
        <v>1225847</v>
      </c>
    </row>
    <row r="48" spans="1:7" ht="12.75" customHeight="1">
      <c r="A48" s="16"/>
      <c r="B48" s="16" t="s">
        <v>48</v>
      </c>
      <c r="C48" s="15">
        <f t="shared" si="3"/>
        <v>135005</v>
      </c>
      <c r="D48" s="17">
        <v>2083</v>
      </c>
      <c r="E48" s="18">
        <v>12671</v>
      </c>
      <c r="F48" s="17">
        <v>117798</v>
      </c>
      <c r="G48" s="18">
        <v>2453</v>
      </c>
    </row>
    <row r="49" spans="1:7" ht="12.75" customHeight="1">
      <c r="A49" s="16"/>
      <c r="B49" s="16" t="s">
        <v>49</v>
      </c>
      <c r="C49" s="15">
        <f t="shared" si="3"/>
        <v>598665</v>
      </c>
      <c r="D49" s="17">
        <v>148374</v>
      </c>
      <c r="E49" s="18">
        <v>27408</v>
      </c>
      <c r="F49" s="17">
        <v>74025</v>
      </c>
      <c r="G49" s="18">
        <v>348858</v>
      </c>
    </row>
    <row r="50" spans="1:7" ht="12.75" customHeight="1">
      <c r="A50" s="8"/>
      <c r="B50" s="16" t="s">
        <v>50</v>
      </c>
      <c r="C50" s="15">
        <f t="shared" si="3"/>
        <v>117671</v>
      </c>
      <c r="D50" s="17">
        <v>14673</v>
      </c>
      <c r="E50" s="18">
        <v>100077</v>
      </c>
      <c r="F50" s="17">
        <v>36</v>
      </c>
      <c r="G50" s="18">
        <v>2885</v>
      </c>
    </row>
    <row r="51" spans="1:7" ht="12.75" customHeight="1">
      <c r="A51" s="8"/>
      <c r="B51" s="16" t="s">
        <v>51</v>
      </c>
      <c r="C51" s="15">
        <f t="shared" si="3"/>
        <v>107726</v>
      </c>
      <c r="D51" s="17">
        <v>21523</v>
      </c>
      <c r="E51" s="18">
        <v>82669</v>
      </c>
      <c r="F51" s="17">
        <v>2279</v>
      </c>
      <c r="G51" s="18">
        <v>1255</v>
      </c>
    </row>
    <row r="52" spans="1:7" ht="12.75" customHeight="1">
      <c r="A52" s="8"/>
      <c r="B52" s="16" t="s">
        <v>52</v>
      </c>
      <c r="C52" s="15">
        <f t="shared" si="3"/>
        <v>147</v>
      </c>
      <c r="D52" s="17">
        <v>143</v>
      </c>
      <c r="E52" s="18">
        <v>4</v>
      </c>
      <c r="F52" s="17" t="s">
        <v>2</v>
      </c>
      <c r="G52" s="18" t="s">
        <v>2</v>
      </c>
    </row>
    <row r="53" spans="1:7" ht="12.75" customHeight="1">
      <c r="A53" s="8"/>
      <c r="B53" s="16" t="s">
        <v>53</v>
      </c>
      <c r="C53" s="15">
        <f t="shared" si="3"/>
        <v>3774806</v>
      </c>
      <c r="D53" s="17">
        <v>1690980</v>
      </c>
      <c r="E53" s="18">
        <v>71261</v>
      </c>
      <c r="F53" s="17">
        <v>1245875</v>
      </c>
      <c r="G53" s="18">
        <v>766690</v>
      </c>
    </row>
    <row r="54" spans="1:7" ht="12.75" customHeight="1">
      <c r="A54" s="8"/>
      <c r="B54" s="16" t="s">
        <v>54</v>
      </c>
      <c r="C54" s="15">
        <f t="shared" si="3"/>
        <v>22156</v>
      </c>
      <c r="D54" s="17">
        <v>14015</v>
      </c>
      <c r="E54" s="18">
        <v>7113</v>
      </c>
      <c r="F54" s="17">
        <v>954</v>
      </c>
      <c r="G54" s="18">
        <v>74</v>
      </c>
    </row>
    <row r="55" spans="1:7" ht="12.75" customHeight="1">
      <c r="A55" s="8"/>
      <c r="B55" s="16" t="s">
        <v>55</v>
      </c>
      <c r="C55" s="15">
        <f t="shared" si="3"/>
        <v>7778</v>
      </c>
      <c r="D55" s="17">
        <v>2975</v>
      </c>
      <c r="E55" s="18">
        <v>4803</v>
      </c>
      <c r="F55" s="17" t="s">
        <v>2</v>
      </c>
      <c r="G55" s="18" t="s">
        <v>2</v>
      </c>
    </row>
    <row r="56" spans="1:7" ht="12.75" customHeight="1">
      <c r="A56" s="8"/>
      <c r="B56" s="16" t="s">
        <v>56</v>
      </c>
      <c r="C56" s="15">
        <f t="shared" si="3"/>
        <v>1031979</v>
      </c>
      <c r="D56" s="17">
        <v>736810</v>
      </c>
      <c r="E56" s="18">
        <v>206328</v>
      </c>
      <c r="F56" s="17">
        <v>57197</v>
      </c>
      <c r="G56" s="18">
        <v>31644</v>
      </c>
    </row>
    <row r="57" spans="1:7" ht="12.75" customHeight="1">
      <c r="A57" s="8"/>
      <c r="B57" s="16" t="s">
        <v>57</v>
      </c>
      <c r="C57" s="15">
        <f t="shared" si="3"/>
        <v>144783</v>
      </c>
      <c r="D57" s="17">
        <v>16994</v>
      </c>
      <c r="E57" s="18">
        <v>12559</v>
      </c>
      <c r="F57" s="17">
        <v>46230</v>
      </c>
      <c r="G57" s="18">
        <v>69000</v>
      </c>
    </row>
    <row r="58" spans="1:7" ht="12.75" customHeight="1">
      <c r="A58" s="8"/>
      <c r="B58" s="16" t="s">
        <v>58</v>
      </c>
      <c r="C58" s="15">
        <f t="shared" si="3"/>
        <v>324081</v>
      </c>
      <c r="D58" s="17">
        <v>253550</v>
      </c>
      <c r="E58" s="18">
        <v>61505</v>
      </c>
      <c r="F58" s="17">
        <v>6073</v>
      </c>
      <c r="G58" s="18">
        <v>2953</v>
      </c>
    </row>
    <row r="59" spans="1:7" ht="12.75" customHeight="1">
      <c r="A59" s="8"/>
      <c r="B59" s="16" t="s">
        <v>59</v>
      </c>
      <c r="C59" s="15">
        <f t="shared" si="3"/>
        <v>210681</v>
      </c>
      <c r="D59" s="17">
        <v>65055</v>
      </c>
      <c r="E59" s="18">
        <v>145379</v>
      </c>
      <c r="F59" s="17">
        <v>212</v>
      </c>
      <c r="G59" s="18">
        <v>35</v>
      </c>
    </row>
    <row r="60" spans="1:7" ht="12.75" customHeight="1">
      <c r="A60" s="8"/>
      <c r="B60" s="16" t="s">
        <v>60</v>
      </c>
      <c r="C60" s="15">
        <f t="shared" si="3"/>
        <v>20609</v>
      </c>
      <c r="D60" s="17">
        <v>8937</v>
      </c>
      <c r="E60" s="18">
        <v>11672</v>
      </c>
      <c r="F60" s="17" t="s">
        <v>2</v>
      </c>
      <c r="G60" s="18" t="s">
        <v>2</v>
      </c>
    </row>
    <row r="61" spans="1:7" ht="12.75" customHeight="1">
      <c r="A61" s="8"/>
      <c r="B61" s="16" t="s">
        <v>61</v>
      </c>
      <c r="C61" s="15">
        <f t="shared" si="3"/>
        <v>16807</v>
      </c>
      <c r="D61" s="17">
        <v>13003</v>
      </c>
      <c r="E61" s="18">
        <v>3804</v>
      </c>
      <c r="F61" s="17" t="s">
        <v>2</v>
      </c>
      <c r="G61" s="18" t="s">
        <v>2</v>
      </c>
    </row>
    <row r="62" spans="1:7" ht="12.75" customHeight="1">
      <c r="A62" s="8"/>
      <c r="B62" s="16" t="s">
        <v>62</v>
      </c>
      <c r="C62" s="15">
        <f t="shared" si="3"/>
        <v>9342</v>
      </c>
      <c r="D62" s="17">
        <v>5829</v>
      </c>
      <c r="E62" s="18">
        <v>3513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63</v>
      </c>
      <c r="B64" s="14" t="s">
        <v>17</v>
      </c>
      <c r="C64" s="15">
        <f aca="true" t="shared" si="4" ref="C64:C79">IF(SUM(D64:G64)=0,"- ",SUM(D64:G64))</f>
        <v>2851236</v>
      </c>
      <c r="D64" s="15">
        <f>IF(SUM(D65:D79)=0,"- ",SUM(D65:D79))</f>
        <v>332440</v>
      </c>
      <c r="E64" s="15">
        <f>IF(SUM(E65:E79)=0,"- ",SUM(E65:E79))</f>
        <v>1614922</v>
      </c>
      <c r="F64" s="15">
        <f>IF(SUM(F65:F79)=0,"- ",SUM(F65:F79))</f>
        <v>332496</v>
      </c>
      <c r="G64" s="15">
        <f>IF(SUM(G65:G79)=0,"- ",SUM(G65:G79))</f>
        <v>571378</v>
      </c>
    </row>
    <row r="65" spans="1:7" ht="12.75" customHeight="1">
      <c r="A65" s="16"/>
      <c r="B65" s="16" t="s">
        <v>64</v>
      </c>
      <c r="C65" s="15">
        <f t="shared" si="4"/>
        <v>45318</v>
      </c>
      <c r="D65" s="17">
        <v>7507</v>
      </c>
      <c r="E65" s="18">
        <v>37811</v>
      </c>
      <c r="F65" s="17" t="s">
        <v>2</v>
      </c>
      <c r="G65" s="18" t="s">
        <v>2</v>
      </c>
    </row>
    <row r="66" spans="1:7" ht="12.75" customHeight="1">
      <c r="A66" s="8"/>
      <c r="B66" s="16" t="s">
        <v>65</v>
      </c>
      <c r="C66" s="15">
        <f t="shared" si="4"/>
        <v>132683</v>
      </c>
      <c r="D66" s="17" t="s">
        <v>2</v>
      </c>
      <c r="E66" s="18">
        <v>276</v>
      </c>
      <c r="F66" s="17" t="s">
        <v>2</v>
      </c>
      <c r="G66" s="18">
        <v>132407</v>
      </c>
    </row>
    <row r="67" spans="1:7" ht="12.75" customHeight="1">
      <c r="A67" s="8"/>
      <c r="B67" s="16" t="s">
        <v>66</v>
      </c>
      <c r="C67" s="15">
        <f t="shared" si="4"/>
        <v>35890</v>
      </c>
      <c r="D67" s="17">
        <v>18798</v>
      </c>
      <c r="E67" s="18">
        <v>15819</v>
      </c>
      <c r="F67" s="17">
        <v>1273</v>
      </c>
      <c r="G67" s="18" t="s">
        <v>2</v>
      </c>
    </row>
    <row r="68" spans="1:7" ht="12.75" customHeight="1">
      <c r="A68" s="8"/>
      <c r="B68" s="16" t="s">
        <v>67</v>
      </c>
      <c r="C68" s="15">
        <f t="shared" si="4"/>
        <v>47115</v>
      </c>
      <c r="D68" s="17">
        <v>20231</v>
      </c>
      <c r="E68" s="18">
        <v>24222</v>
      </c>
      <c r="F68" s="17">
        <v>1162</v>
      </c>
      <c r="G68" s="18">
        <v>1500</v>
      </c>
    </row>
    <row r="69" spans="1:7" ht="12.75" customHeight="1">
      <c r="A69" s="8"/>
      <c r="B69" s="16" t="s">
        <v>68</v>
      </c>
      <c r="C69" s="15">
        <f t="shared" si="4"/>
        <v>201047</v>
      </c>
      <c r="D69" s="17">
        <v>4780</v>
      </c>
      <c r="E69" s="18" t="s">
        <v>2</v>
      </c>
      <c r="F69" s="17">
        <v>117803</v>
      </c>
      <c r="G69" s="18">
        <v>78464</v>
      </c>
    </row>
    <row r="70" spans="1:7" ht="12.75" customHeight="1">
      <c r="A70" s="8"/>
      <c r="B70" s="16" t="s">
        <v>69</v>
      </c>
      <c r="C70" s="15">
        <f t="shared" si="4"/>
        <v>287986</v>
      </c>
      <c r="D70" s="17">
        <v>43420</v>
      </c>
      <c r="E70" s="18">
        <v>54513</v>
      </c>
      <c r="F70" s="17">
        <v>74244</v>
      </c>
      <c r="G70" s="18">
        <v>115809</v>
      </c>
    </row>
    <row r="71" spans="1:7" ht="12.75" customHeight="1">
      <c r="A71" s="8"/>
      <c r="B71" s="16" t="s">
        <v>70</v>
      </c>
      <c r="C71" s="15">
        <f t="shared" si="4"/>
        <v>118075</v>
      </c>
      <c r="D71" s="17">
        <v>1311</v>
      </c>
      <c r="E71" s="18">
        <v>8171</v>
      </c>
      <c r="F71" s="17">
        <v>36690</v>
      </c>
      <c r="G71" s="18">
        <v>71903</v>
      </c>
    </row>
    <row r="72" spans="1:7" ht="12.75" customHeight="1">
      <c r="A72" s="8"/>
      <c r="B72" s="16" t="s">
        <v>71</v>
      </c>
      <c r="C72" s="15">
        <f t="shared" si="4"/>
        <v>1141362</v>
      </c>
      <c r="D72" s="17" t="s">
        <v>2</v>
      </c>
      <c r="E72" s="18">
        <v>1141362</v>
      </c>
      <c r="F72" s="17" t="s">
        <v>2</v>
      </c>
      <c r="G72" s="18" t="s">
        <v>2</v>
      </c>
    </row>
    <row r="73" spans="1:7" ht="12.75" customHeight="1">
      <c r="A73" s="8"/>
      <c r="B73" s="16" t="s">
        <v>72</v>
      </c>
      <c r="C73" s="15">
        <f t="shared" si="4"/>
        <v>125951</v>
      </c>
      <c r="D73" s="17">
        <v>2924</v>
      </c>
      <c r="E73" s="18">
        <v>90428</v>
      </c>
      <c r="F73" s="17">
        <v>8291</v>
      </c>
      <c r="G73" s="18">
        <v>24308</v>
      </c>
    </row>
    <row r="74" spans="1:7" ht="12.75" customHeight="1">
      <c r="A74" s="8"/>
      <c r="B74" s="16" t="s">
        <v>73</v>
      </c>
      <c r="C74" s="15">
        <f t="shared" si="4"/>
        <v>59248</v>
      </c>
      <c r="D74" s="17">
        <v>2862</v>
      </c>
      <c r="E74" s="18">
        <v>4546</v>
      </c>
      <c r="F74" s="17">
        <v>39441</v>
      </c>
      <c r="G74" s="18">
        <v>12399</v>
      </c>
    </row>
    <row r="75" spans="1:7" ht="12.75" customHeight="1">
      <c r="A75" s="8"/>
      <c r="B75" s="16" t="s">
        <v>74</v>
      </c>
      <c r="C75" s="15">
        <f t="shared" si="4"/>
        <v>56711</v>
      </c>
      <c r="D75" s="17" t="s">
        <v>2</v>
      </c>
      <c r="E75" s="18">
        <v>15541</v>
      </c>
      <c r="F75" s="17">
        <v>23278</v>
      </c>
      <c r="G75" s="18">
        <v>17892</v>
      </c>
    </row>
    <row r="76" spans="1:7" ht="12.75" customHeight="1">
      <c r="A76" s="8"/>
      <c r="B76" s="16" t="s">
        <v>75</v>
      </c>
      <c r="C76" s="15">
        <f t="shared" si="4"/>
        <v>632</v>
      </c>
      <c r="D76" s="17">
        <v>608</v>
      </c>
      <c r="E76" s="18">
        <v>24</v>
      </c>
      <c r="F76" s="17" t="s">
        <v>2</v>
      </c>
      <c r="G76" s="18" t="s">
        <v>2</v>
      </c>
    </row>
    <row r="77" spans="1:7" ht="12.75" customHeight="1">
      <c r="A77" s="8"/>
      <c r="B77" s="8" t="s">
        <v>76</v>
      </c>
      <c r="C77" s="15">
        <f t="shared" si="4"/>
        <v>253702</v>
      </c>
      <c r="D77" s="17">
        <v>70286</v>
      </c>
      <c r="E77" s="18">
        <v>67887</v>
      </c>
      <c r="F77" s="17">
        <v>13105</v>
      </c>
      <c r="G77" s="18">
        <v>102424</v>
      </c>
    </row>
    <row r="78" spans="1:7" ht="12.75" customHeight="1">
      <c r="A78" s="16"/>
      <c r="B78" s="16" t="s">
        <v>77</v>
      </c>
      <c r="C78" s="15">
        <f t="shared" si="4"/>
        <v>14825</v>
      </c>
      <c r="D78" s="17">
        <v>473</v>
      </c>
      <c r="E78" s="18">
        <v>10311</v>
      </c>
      <c r="F78" s="17">
        <v>2363</v>
      </c>
      <c r="G78" s="18">
        <v>1678</v>
      </c>
    </row>
    <row r="79" spans="1:7" ht="12.75" customHeight="1">
      <c r="A79" s="16"/>
      <c r="B79" s="16" t="s">
        <v>78</v>
      </c>
      <c r="C79" s="15">
        <f t="shared" si="4"/>
        <v>330691</v>
      </c>
      <c r="D79" s="17">
        <v>159240</v>
      </c>
      <c r="E79" s="18">
        <v>144011</v>
      </c>
      <c r="F79" s="17">
        <v>14846</v>
      </c>
      <c r="G79" s="18">
        <v>12594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110</v>
      </c>
      <c r="B83" s="24"/>
      <c r="C83" s="6"/>
      <c r="D83" s="7"/>
      <c r="E83" s="7"/>
      <c r="F83" s="7"/>
      <c r="G83" s="6" t="s">
        <v>4</v>
      </c>
    </row>
    <row r="84" spans="1:7" ht="27" customHeight="1">
      <c r="A84" s="46" t="s">
        <v>5</v>
      </c>
      <c r="B84" s="51" t="s">
        <v>6</v>
      </c>
      <c r="C84" s="53" t="s">
        <v>7</v>
      </c>
      <c r="D84" s="55" t="s">
        <v>8</v>
      </c>
      <c r="E84" s="56"/>
      <c r="F84" s="57" t="s">
        <v>9</v>
      </c>
      <c r="G84" s="58"/>
    </row>
    <row r="85" spans="1:7" ht="27" customHeight="1" thickBot="1">
      <c r="A85" s="47"/>
      <c r="B85" s="52"/>
      <c r="C85" s="54"/>
      <c r="D85" s="29" t="s">
        <v>10</v>
      </c>
      <c r="E85" s="29" t="s">
        <v>11</v>
      </c>
      <c r="F85" s="30" t="s">
        <v>12</v>
      </c>
      <c r="G85" s="29" t="s">
        <v>13</v>
      </c>
    </row>
    <row r="86" spans="1:7" ht="12.75" customHeight="1" thickTop="1">
      <c r="A86" s="8" t="s">
        <v>79</v>
      </c>
      <c r="B86" s="14" t="s">
        <v>17</v>
      </c>
      <c r="C86" s="15">
        <f aca="true" t="shared" si="5" ref="C86:C95">IF(SUM(D86:G86)=0,"- ",SUM(D86:G86))</f>
        <v>228691</v>
      </c>
      <c r="D86" s="15">
        <f>IF(SUM(D87:D95)=0,"- ",SUM(D87:D95))</f>
        <v>62372</v>
      </c>
      <c r="E86" s="15">
        <f>IF(SUM(E87:E95)=0,"- ",SUM(E87:E95))</f>
        <v>136085</v>
      </c>
      <c r="F86" s="15">
        <f>IF(SUM(F87:F95)=0,"- ",SUM(F87:F95))</f>
        <v>10548</v>
      </c>
      <c r="G86" s="15">
        <f>IF(SUM(G87:G95)=0,"- ",SUM(G87:G95))</f>
        <v>19686</v>
      </c>
    </row>
    <row r="87" spans="1:7" ht="12.75" customHeight="1">
      <c r="A87" s="8"/>
      <c r="B87" s="16" t="s">
        <v>80</v>
      </c>
      <c r="C87" s="15">
        <f t="shared" si="5"/>
        <v>41394</v>
      </c>
      <c r="D87" s="17">
        <v>11108</v>
      </c>
      <c r="E87" s="18">
        <v>17999</v>
      </c>
      <c r="F87" s="17">
        <v>381</v>
      </c>
      <c r="G87" s="18">
        <v>11906</v>
      </c>
    </row>
    <row r="88" spans="1:7" ht="12.75" customHeight="1">
      <c r="A88" s="8"/>
      <c r="B88" s="8" t="s">
        <v>81</v>
      </c>
      <c r="C88" s="15">
        <f t="shared" si="5"/>
        <v>34162</v>
      </c>
      <c r="D88" s="17">
        <v>7066</v>
      </c>
      <c r="E88" s="18">
        <v>27096</v>
      </c>
      <c r="F88" s="17" t="s">
        <v>2</v>
      </c>
      <c r="G88" s="18" t="s">
        <v>2</v>
      </c>
    </row>
    <row r="89" spans="1:7" ht="12.75" customHeight="1">
      <c r="A89" s="8"/>
      <c r="B89" s="16" t="s">
        <v>82</v>
      </c>
      <c r="C89" s="15">
        <f t="shared" si="5"/>
        <v>24836</v>
      </c>
      <c r="D89" s="17">
        <v>8455</v>
      </c>
      <c r="E89" s="18">
        <v>16291</v>
      </c>
      <c r="F89" s="17">
        <v>90</v>
      </c>
      <c r="G89" s="18" t="s">
        <v>2</v>
      </c>
    </row>
    <row r="90" spans="1:7" ht="12.75" customHeight="1">
      <c r="A90" s="8"/>
      <c r="B90" s="8" t="s">
        <v>83</v>
      </c>
      <c r="C90" s="15">
        <f t="shared" si="5"/>
        <v>8138</v>
      </c>
      <c r="D90" s="17">
        <v>176</v>
      </c>
      <c r="E90" s="18">
        <v>2140</v>
      </c>
      <c r="F90" s="17">
        <v>1050</v>
      </c>
      <c r="G90" s="18">
        <v>4772</v>
      </c>
    </row>
    <row r="91" spans="1:7" ht="12.75" customHeight="1">
      <c r="A91" s="8"/>
      <c r="B91" s="16" t="s">
        <v>84</v>
      </c>
      <c r="C91" s="15">
        <f t="shared" si="5"/>
        <v>84426</v>
      </c>
      <c r="D91" s="17">
        <v>24639</v>
      </c>
      <c r="E91" s="18">
        <v>54016</v>
      </c>
      <c r="F91" s="17">
        <v>3400</v>
      </c>
      <c r="G91" s="18">
        <v>2371</v>
      </c>
    </row>
    <row r="92" spans="1:7" ht="12.75" customHeight="1">
      <c r="A92" s="8"/>
      <c r="B92" s="8" t="s">
        <v>85</v>
      </c>
      <c r="C92" s="15">
        <f t="shared" si="5"/>
        <v>18694</v>
      </c>
      <c r="D92" s="17">
        <v>10881</v>
      </c>
      <c r="E92" s="18">
        <v>7785</v>
      </c>
      <c r="F92" s="17">
        <v>28</v>
      </c>
      <c r="G92" s="18" t="s">
        <v>2</v>
      </c>
    </row>
    <row r="93" spans="1:7" ht="12.75" customHeight="1">
      <c r="A93" s="8"/>
      <c r="B93" s="16" t="s">
        <v>86</v>
      </c>
      <c r="C93" s="15">
        <f t="shared" si="5"/>
        <v>8285</v>
      </c>
      <c r="D93" s="17">
        <v>40</v>
      </c>
      <c r="E93" s="18">
        <v>2646</v>
      </c>
      <c r="F93" s="17">
        <v>5599</v>
      </c>
      <c r="G93" s="18" t="s">
        <v>2</v>
      </c>
    </row>
    <row r="94" spans="1:7" ht="12.75" customHeight="1">
      <c r="A94" s="8"/>
      <c r="B94" s="8" t="s">
        <v>87</v>
      </c>
      <c r="C94" s="15">
        <f t="shared" si="5"/>
        <v>1091</v>
      </c>
      <c r="D94" s="17" t="s">
        <v>2</v>
      </c>
      <c r="E94" s="18">
        <v>1091</v>
      </c>
      <c r="F94" s="17" t="s">
        <v>2</v>
      </c>
      <c r="G94" s="18" t="s">
        <v>2</v>
      </c>
    </row>
    <row r="95" spans="1:7" ht="12.75" customHeight="1">
      <c r="A95" s="8"/>
      <c r="B95" s="16" t="s">
        <v>88</v>
      </c>
      <c r="C95" s="15">
        <f t="shared" si="5"/>
        <v>7665</v>
      </c>
      <c r="D95" s="17">
        <v>7</v>
      </c>
      <c r="E95" s="18">
        <v>7021</v>
      </c>
      <c r="F95" s="17" t="s">
        <v>2</v>
      </c>
      <c r="G95" s="18">
        <v>637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89</v>
      </c>
      <c r="B97" s="28" t="s">
        <v>17</v>
      </c>
      <c r="C97" s="15">
        <f aca="true" t="shared" si="6" ref="C97:C105">IF(SUM(D97:G97)=0,"- ",SUM(D97:G97))</f>
        <v>728457</v>
      </c>
      <c r="D97" s="15">
        <f>IF(SUM(D98:D105)=0,"- ",SUM(D98:D105))</f>
        <v>154445</v>
      </c>
      <c r="E97" s="15">
        <f>IF(SUM(E98:E105)=0,"- ",SUM(E98:E105))</f>
        <v>563814</v>
      </c>
      <c r="F97" s="15">
        <f>IF(SUM(F98:F105)=0,"- ",SUM(F98:F105))</f>
        <v>8651</v>
      </c>
      <c r="G97" s="15">
        <f>IF(SUM(G98:G105)=0,"- ",SUM(G98:G105))</f>
        <v>1547</v>
      </c>
    </row>
    <row r="98" spans="1:7" ht="12.75" customHeight="1">
      <c r="A98" s="8"/>
      <c r="B98" s="8" t="s">
        <v>90</v>
      </c>
      <c r="C98" s="15">
        <f t="shared" si="6"/>
        <v>10221</v>
      </c>
      <c r="D98" s="17">
        <v>1312</v>
      </c>
      <c r="E98" s="18">
        <v>8909</v>
      </c>
      <c r="F98" s="17" t="s">
        <v>2</v>
      </c>
      <c r="G98" s="18" t="s">
        <v>2</v>
      </c>
    </row>
    <row r="99" spans="1:7" ht="12.75" customHeight="1">
      <c r="A99" s="8"/>
      <c r="B99" s="16" t="s">
        <v>91</v>
      </c>
      <c r="C99" s="15">
        <f t="shared" si="6"/>
        <v>277027</v>
      </c>
      <c r="D99" s="17">
        <v>9678</v>
      </c>
      <c r="E99" s="18">
        <v>267349</v>
      </c>
      <c r="F99" s="17" t="s">
        <v>2</v>
      </c>
      <c r="G99" s="18" t="s">
        <v>2</v>
      </c>
    </row>
    <row r="100" spans="1:7" ht="12.75" customHeight="1">
      <c r="A100" s="8"/>
      <c r="B100" s="16" t="s">
        <v>92</v>
      </c>
      <c r="C100" s="15">
        <f t="shared" si="6"/>
        <v>26233</v>
      </c>
      <c r="D100" s="17">
        <v>6844</v>
      </c>
      <c r="E100" s="18">
        <v>19389</v>
      </c>
      <c r="F100" s="17" t="s">
        <v>2</v>
      </c>
      <c r="G100" s="18" t="s">
        <v>2</v>
      </c>
    </row>
    <row r="101" spans="1:7" ht="12.75" customHeight="1">
      <c r="A101" s="8"/>
      <c r="B101" s="8" t="s">
        <v>93</v>
      </c>
      <c r="C101" s="15">
        <f t="shared" si="6"/>
        <v>126114</v>
      </c>
      <c r="D101" s="17">
        <v>13741</v>
      </c>
      <c r="E101" s="18">
        <v>109343</v>
      </c>
      <c r="F101" s="17">
        <v>3030</v>
      </c>
      <c r="G101" s="18" t="s">
        <v>2</v>
      </c>
    </row>
    <row r="102" spans="1:7" ht="12.75" customHeight="1">
      <c r="A102" s="8"/>
      <c r="B102" s="16" t="s">
        <v>94</v>
      </c>
      <c r="C102" s="15">
        <f t="shared" si="6"/>
        <v>35939</v>
      </c>
      <c r="D102" s="17">
        <v>14558</v>
      </c>
      <c r="E102" s="18">
        <v>19553</v>
      </c>
      <c r="F102" s="17">
        <v>1828</v>
      </c>
      <c r="G102" s="18" t="s">
        <v>2</v>
      </c>
    </row>
    <row r="103" spans="1:7" ht="12.75" customHeight="1">
      <c r="A103" s="8"/>
      <c r="B103" s="16" t="s">
        <v>95</v>
      </c>
      <c r="C103" s="15">
        <f t="shared" si="6"/>
        <v>154142</v>
      </c>
      <c r="D103" s="17">
        <v>102557</v>
      </c>
      <c r="E103" s="18">
        <v>49633</v>
      </c>
      <c r="F103" s="17">
        <v>1683</v>
      </c>
      <c r="G103" s="18">
        <v>269</v>
      </c>
    </row>
    <row r="104" spans="1:7" ht="12.75" customHeight="1">
      <c r="A104" s="8"/>
      <c r="B104" s="8" t="s">
        <v>96</v>
      </c>
      <c r="C104" s="15">
        <f t="shared" si="6"/>
        <v>67474</v>
      </c>
      <c r="D104" s="17">
        <v>160</v>
      </c>
      <c r="E104" s="18">
        <v>64376</v>
      </c>
      <c r="F104" s="17">
        <v>1720</v>
      </c>
      <c r="G104" s="18">
        <v>1218</v>
      </c>
    </row>
    <row r="105" spans="1:7" ht="12.75" customHeight="1">
      <c r="A105" s="8"/>
      <c r="B105" s="16" t="s">
        <v>97</v>
      </c>
      <c r="C105" s="15">
        <f t="shared" si="6"/>
        <v>31307</v>
      </c>
      <c r="D105" s="17">
        <v>5595</v>
      </c>
      <c r="E105" s="18">
        <v>25262</v>
      </c>
      <c r="F105" s="17">
        <v>390</v>
      </c>
      <c r="G105" s="18">
        <v>60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98</v>
      </c>
      <c r="B107" s="28" t="s">
        <v>17</v>
      </c>
      <c r="C107" s="15">
        <f aca="true" t="shared" si="7" ref="C107:C114">IF(SUM(D107:G107)=0,"- ",SUM(D107:G107))</f>
        <v>598310</v>
      </c>
      <c r="D107" s="15">
        <f>IF(SUM(D108:D114)=0,"- ",SUM(D108:D114))</f>
        <v>163471</v>
      </c>
      <c r="E107" s="15">
        <f>IF(SUM(E108:E114)=0,"- ",SUM(E108:E114))</f>
        <v>201837</v>
      </c>
      <c r="F107" s="15">
        <f>IF(SUM(F108:F114)=0,"- ",SUM(F108:F114))</f>
        <v>141241</v>
      </c>
      <c r="G107" s="15">
        <f>IF(SUM(G108:G114)=0,"- ",SUM(G108:G114))</f>
        <v>91761</v>
      </c>
    </row>
    <row r="108" spans="1:7" ht="12.75" customHeight="1">
      <c r="A108" s="8"/>
      <c r="B108" s="8" t="s">
        <v>99</v>
      </c>
      <c r="C108" s="15">
        <f t="shared" si="7"/>
        <v>71008</v>
      </c>
      <c r="D108" s="17">
        <v>42646</v>
      </c>
      <c r="E108" s="18">
        <v>6651</v>
      </c>
      <c r="F108" s="17">
        <v>14328</v>
      </c>
      <c r="G108" s="18">
        <v>7383</v>
      </c>
    </row>
    <row r="109" spans="1:7" ht="12.75" customHeight="1">
      <c r="A109" s="8"/>
      <c r="B109" s="8" t="s">
        <v>100</v>
      </c>
      <c r="C109" s="15">
        <f t="shared" si="7"/>
        <v>68695</v>
      </c>
      <c r="D109" s="17">
        <v>55239</v>
      </c>
      <c r="E109" s="18">
        <v>1766</v>
      </c>
      <c r="F109" s="17">
        <v>11368</v>
      </c>
      <c r="G109" s="18">
        <v>322</v>
      </c>
    </row>
    <row r="110" spans="1:7" ht="12.75" customHeight="1">
      <c r="A110" s="8"/>
      <c r="B110" s="8" t="s">
        <v>101</v>
      </c>
      <c r="C110" s="15">
        <f t="shared" si="7"/>
        <v>82497</v>
      </c>
      <c r="D110" s="17">
        <v>3010</v>
      </c>
      <c r="E110" s="18">
        <v>48448</v>
      </c>
      <c r="F110" s="17">
        <v>29598</v>
      </c>
      <c r="G110" s="18">
        <v>1441</v>
      </c>
    </row>
    <row r="111" spans="1:7" ht="12.75" customHeight="1">
      <c r="A111" s="8"/>
      <c r="B111" s="8" t="s">
        <v>102</v>
      </c>
      <c r="C111" s="15">
        <f t="shared" si="7"/>
        <v>256</v>
      </c>
      <c r="D111" s="17">
        <v>40</v>
      </c>
      <c r="E111" s="18">
        <v>158</v>
      </c>
      <c r="F111" s="17">
        <v>58</v>
      </c>
      <c r="G111" s="18" t="s">
        <v>2</v>
      </c>
    </row>
    <row r="112" spans="1:7" ht="12.75" customHeight="1">
      <c r="A112" s="8"/>
      <c r="B112" s="8" t="s">
        <v>103</v>
      </c>
      <c r="C112" s="15">
        <f t="shared" si="7"/>
        <v>164194</v>
      </c>
      <c r="D112" s="17" t="s">
        <v>2</v>
      </c>
      <c r="E112" s="18" t="s">
        <v>2</v>
      </c>
      <c r="F112" s="17">
        <v>84064</v>
      </c>
      <c r="G112" s="18">
        <v>80130</v>
      </c>
    </row>
    <row r="113" spans="1:7" ht="12.75" customHeight="1">
      <c r="A113" s="8"/>
      <c r="B113" s="8" t="s">
        <v>104</v>
      </c>
      <c r="C113" s="15">
        <f t="shared" si="7"/>
        <v>209957</v>
      </c>
      <c r="D113" s="17">
        <v>62536</v>
      </c>
      <c r="E113" s="18">
        <v>143947</v>
      </c>
      <c r="F113" s="17">
        <v>989</v>
      </c>
      <c r="G113" s="18">
        <v>2485</v>
      </c>
    </row>
    <row r="114" spans="1:7" ht="12.75" customHeight="1">
      <c r="A114" s="8"/>
      <c r="B114" s="8" t="s">
        <v>105</v>
      </c>
      <c r="C114" s="15">
        <f t="shared" si="7"/>
        <v>1703</v>
      </c>
      <c r="D114" s="17" t="s">
        <v>2</v>
      </c>
      <c r="E114" s="18">
        <v>867</v>
      </c>
      <c r="F114" s="17">
        <v>836</v>
      </c>
      <c r="G114" s="18" t="s">
        <v>2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106</v>
      </c>
      <c r="B116" s="28" t="s">
        <v>17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107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F5:F6"/>
    <mergeCell ref="G5:G6"/>
    <mergeCell ref="C7:C8"/>
    <mergeCell ref="D7:D8"/>
    <mergeCell ref="E7:E8"/>
    <mergeCell ref="F7:F8"/>
    <mergeCell ref="G7:G8"/>
    <mergeCell ref="C5:C6"/>
    <mergeCell ref="B5:B6"/>
    <mergeCell ref="B7:B8"/>
    <mergeCell ref="D5:D6"/>
    <mergeCell ref="A1:G1"/>
    <mergeCell ref="A3:A4"/>
    <mergeCell ref="B3:B4"/>
    <mergeCell ref="C3:C4"/>
    <mergeCell ref="D3:E3"/>
    <mergeCell ref="F3:G3"/>
    <mergeCell ref="E5:E6"/>
    <mergeCell ref="A43:G43"/>
    <mergeCell ref="A82:G82"/>
    <mergeCell ref="A45:A46"/>
    <mergeCell ref="B45:B46"/>
    <mergeCell ref="D45:E45"/>
    <mergeCell ref="F45:G45"/>
    <mergeCell ref="A84:A85"/>
    <mergeCell ref="C45:C46"/>
    <mergeCell ref="F84:G84"/>
    <mergeCell ref="D84:E84"/>
    <mergeCell ref="B84:B85"/>
    <mergeCell ref="C84:C85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5" t="s">
        <v>3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109</v>
      </c>
      <c r="B2" s="5"/>
      <c r="C2" s="6"/>
      <c r="D2" s="7"/>
      <c r="E2" s="7"/>
      <c r="F2" s="7"/>
      <c r="G2" s="6" t="s">
        <v>4</v>
      </c>
      <c r="H2" s="7"/>
    </row>
    <row r="3" spans="1:8" ht="27" customHeight="1">
      <c r="A3" s="46" t="s">
        <v>5</v>
      </c>
      <c r="B3" s="51" t="s">
        <v>6</v>
      </c>
      <c r="C3" s="53" t="s">
        <v>7</v>
      </c>
      <c r="D3" s="55" t="s">
        <v>8</v>
      </c>
      <c r="E3" s="56"/>
      <c r="F3" s="57" t="s">
        <v>9</v>
      </c>
      <c r="G3" s="58"/>
      <c r="H3" s="1"/>
    </row>
    <row r="4" spans="1:8" ht="27" customHeight="1" thickBot="1">
      <c r="A4" s="47"/>
      <c r="B4" s="52"/>
      <c r="C4" s="54"/>
      <c r="D4" s="29" t="s">
        <v>10</v>
      </c>
      <c r="E4" s="29" t="s">
        <v>11</v>
      </c>
      <c r="F4" s="30" t="s">
        <v>12</v>
      </c>
      <c r="G4" s="29" t="s">
        <v>13</v>
      </c>
      <c r="H4" s="1"/>
    </row>
    <row r="5" spans="1:8" s="34" customFormat="1" ht="12.75" customHeight="1" thickTop="1">
      <c r="A5" s="32"/>
      <c r="B5" s="41" t="s">
        <v>14</v>
      </c>
      <c r="C5" s="44">
        <f>IF(SUM(D5:G6)=0,"- ",SUM(D5:G6))</f>
        <v>144422596</v>
      </c>
      <c r="D5" s="37">
        <v>39275869</v>
      </c>
      <c r="E5" s="37">
        <v>60392344</v>
      </c>
      <c r="F5" s="37">
        <v>22437399</v>
      </c>
      <c r="G5" s="37">
        <v>22316984</v>
      </c>
      <c r="H5" s="33"/>
    </row>
    <row r="6" spans="1:8" s="34" customFormat="1" ht="12.75" customHeight="1">
      <c r="A6" s="35"/>
      <c r="B6" s="42"/>
      <c r="C6" s="40"/>
      <c r="D6" s="38"/>
      <c r="E6" s="38"/>
      <c r="F6" s="38"/>
      <c r="G6" s="38"/>
      <c r="H6" s="33"/>
    </row>
    <row r="7" spans="1:8" s="34" customFormat="1" ht="12.75" customHeight="1">
      <c r="A7" s="35"/>
      <c r="B7" s="43" t="s">
        <v>15</v>
      </c>
      <c r="C7" s="39">
        <f>IF(SUM(D7:G8)=0,"- ",SUM(D7:G8))</f>
        <v>13140344</v>
      </c>
      <c r="D7" s="39">
        <f>IF(SUM(D9,D22,D30,D47,D64,D86,D97,D107,D116)=0,"- ",SUM(D9,D22,D30,D47,D64,D86,D97,D107,D116))</f>
        <v>3835810</v>
      </c>
      <c r="E7" s="39">
        <f>IF(SUM(E9,E22,E30,E47,E64,E86,E97,E107,E116)=0,"- ",SUM(E9,E22,E30,E47,E64,E86,E97,E107,E116))</f>
        <v>5235783</v>
      </c>
      <c r="F7" s="39">
        <f>IF(SUM(F9,F22,F30,F47,F64,F86,F97,F107,F116)=0,"- ",SUM(F9,F22,F30,F47,F64,F86,F97,F107,F116))</f>
        <v>1991876</v>
      </c>
      <c r="G7" s="39">
        <f>IF(SUM(G9,G22,G30,G47,G64,G86,G97,G107,G116)=0,"- ",SUM(G9,G22,G30,G47,G64,G86,G97,G107,G116))</f>
        <v>2076875</v>
      </c>
      <c r="H7" s="33"/>
    </row>
    <row r="8" spans="1:8" s="34" customFormat="1" ht="12.75" customHeight="1">
      <c r="A8" s="36"/>
      <c r="B8" s="42"/>
      <c r="C8" s="40"/>
      <c r="D8" s="40"/>
      <c r="E8" s="40"/>
      <c r="F8" s="40"/>
      <c r="G8" s="40"/>
      <c r="H8" s="33"/>
    </row>
    <row r="9" spans="1:8" s="9" customFormat="1" ht="12.75" customHeight="1">
      <c r="A9" s="8" t="s">
        <v>16</v>
      </c>
      <c r="B9" s="14" t="s">
        <v>17</v>
      </c>
      <c r="C9" s="15">
        <f aca="true" t="shared" si="0" ref="C9:C20">IF(SUM(D9:G9)=0,"- ",SUM(D9:G9))</f>
        <v>425103</v>
      </c>
      <c r="D9" s="15">
        <f>IF(SUM(D10:D20)=0,"- ",SUM(D10:D20))</f>
        <v>5128</v>
      </c>
      <c r="E9" s="15">
        <f>IF(SUM(E10:E20)=0,"- ",SUM(E10:E20))</f>
        <v>369071</v>
      </c>
      <c r="F9" s="15">
        <f>IF(SUM(F10:F20)=0,"- ",SUM(F10:F20))</f>
        <v>39183</v>
      </c>
      <c r="G9" s="15">
        <f>IF(SUM(G10:G20)=0,"- ",SUM(G10:G20))</f>
        <v>11721</v>
      </c>
      <c r="H9" s="5"/>
    </row>
    <row r="10" spans="1:8" s="9" customFormat="1" ht="12.75" customHeight="1">
      <c r="A10" s="8"/>
      <c r="B10" s="16" t="s">
        <v>18</v>
      </c>
      <c r="C10" s="15">
        <f t="shared" si="0"/>
        <v>71965</v>
      </c>
      <c r="D10" s="17" t="s">
        <v>2</v>
      </c>
      <c r="E10" s="18">
        <v>67082</v>
      </c>
      <c r="F10" s="17">
        <v>962</v>
      </c>
      <c r="G10" s="18">
        <v>3921</v>
      </c>
      <c r="H10" s="5"/>
    </row>
    <row r="11" spans="1:8" s="9" customFormat="1" ht="12.75" customHeight="1">
      <c r="A11" s="8"/>
      <c r="B11" s="16" t="s">
        <v>19</v>
      </c>
      <c r="C11" s="15">
        <f t="shared" si="0"/>
        <v>11273</v>
      </c>
      <c r="D11" s="17">
        <v>94</v>
      </c>
      <c r="E11" s="18">
        <v>10092</v>
      </c>
      <c r="F11" s="17" t="s">
        <v>2</v>
      </c>
      <c r="G11" s="18">
        <v>1087</v>
      </c>
      <c r="H11" s="5"/>
    </row>
    <row r="12" spans="1:8" s="9" customFormat="1" ht="12.75" customHeight="1">
      <c r="A12" s="8"/>
      <c r="B12" s="16" t="s">
        <v>20</v>
      </c>
      <c r="C12" s="15">
        <f t="shared" si="0"/>
        <v>162621</v>
      </c>
      <c r="D12" s="17" t="s">
        <v>2</v>
      </c>
      <c r="E12" s="18">
        <v>122920</v>
      </c>
      <c r="F12" s="17">
        <v>38201</v>
      </c>
      <c r="G12" s="18">
        <v>1500</v>
      </c>
      <c r="H12" s="5"/>
    </row>
    <row r="13" spans="1:8" s="9" customFormat="1" ht="12.75" customHeight="1">
      <c r="A13" s="8"/>
      <c r="B13" s="16" t="s">
        <v>21</v>
      </c>
      <c r="C13" s="15">
        <f t="shared" si="0"/>
        <v>12380</v>
      </c>
      <c r="D13" s="17">
        <v>170</v>
      </c>
      <c r="E13" s="18">
        <v>10536</v>
      </c>
      <c r="F13" s="17" t="s">
        <v>2</v>
      </c>
      <c r="G13" s="18">
        <v>1674</v>
      </c>
      <c r="H13" s="5"/>
    </row>
    <row r="14" spans="1:8" s="9" customFormat="1" ht="12.75" customHeight="1">
      <c r="A14" s="8"/>
      <c r="B14" s="8" t="s">
        <v>22</v>
      </c>
      <c r="C14" s="15">
        <f t="shared" si="0"/>
        <v>535</v>
      </c>
      <c r="D14" s="17" t="s">
        <v>2</v>
      </c>
      <c r="E14" s="18">
        <v>497</v>
      </c>
      <c r="F14" s="17" t="s">
        <v>2</v>
      </c>
      <c r="G14" s="18">
        <v>38</v>
      </c>
      <c r="H14" s="5"/>
    </row>
    <row r="15" spans="1:8" s="9" customFormat="1" ht="12.75" customHeight="1">
      <c r="A15" s="8"/>
      <c r="B15" s="16" t="s">
        <v>23</v>
      </c>
      <c r="C15" s="15">
        <f t="shared" si="0"/>
        <v>33896</v>
      </c>
      <c r="D15" s="17">
        <v>471</v>
      </c>
      <c r="E15" s="18">
        <v>29984</v>
      </c>
      <c r="F15" s="17">
        <v>20</v>
      </c>
      <c r="G15" s="18">
        <v>3421</v>
      </c>
      <c r="H15" s="5"/>
    </row>
    <row r="16" spans="1:8" s="9" customFormat="1" ht="12.75" customHeight="1">
      <c r="A16" s="8"/>
      <c r="B16" s="16" t="s">
        <v>24</v>
      </c>
      <c r="C16" s="15">
        <f t="shared" si="0"/>
        <v>90</v>
      </c>
      <c r="D16" s="17" t="s">
        <v>2</v>
      </c>
      <c r="E16" s="18">
        <v>90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25</v>
      </c>
      <c r="C17" s="15">
        <f t="shared" si="0"/>
        <v>111936</v>
      </c>
      <c r="D17" s="17">
        <v>2197</v>
      </c>
      <c r="E17" s="18">
        <v>109739</v>
      </c>
      <c r="F17" s="17" t="s">
        <v>2</v>
      </c>
      <c r="G17" s="18" t="s">
        <v>2</v>
      </c>
      <c r="H17" s="5"/>
    </row>
    <row r="18" spans="1:8" s="9" customFormat="1" ht="12.75" customHeight="1">
      <c r="A18" s="8"/>
      <c r="B18" s="16" t="s">
        <v>26</v>
      </c>
      <c r="C18" s="15">
        <f t="shared" si="0"/>
        <v>72</v>
      </c>
      <c r="D18" s="17" t="s">
        <v>2</v>
      </c>
      <c r="E18" s="18">
        <v>72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27</v>
      </c>
      <c r="C19" s="15">
        <f t="shared" si="0"/>
        <v>6827</v>
      </c>
      <c r="D19" s="17">
        <v>480</v>
      </c>
      <c r="E19" s="18">
        <v>6313</v>
      </c>
      <c r="F19" s="17" t="s">
        <v>2</v>
      </c>
      <c r="G19" s="18">
        <v>34</v>
      </c>
      <c r="H19" s="5"/>
    </row>
    <row r="20" spans="1:8" s="9" customFormat="1" ht="12.75" customHeight="1">
      <c r="A20" s="8"/>
      <c r="B20" s="16" t="s">
        <v>28</v>
      </c>
      <c r="C20" s="15">
        <f t="shared" si="0"/>
        <v>13508</v>
      </c>
      <c r="D20" s="17">
        <v>1716</v>
      </c>
      <c r="E20" s="18">
        <v>11746</v>
      </c>
      <c r="F20" s="17" t="s">
        <v>2</v>
      </c>
      <c r="G20" s="18">
        <v>46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29</v>
      </c>
      <c r="B22" s="14" t="s">
        <v>17</v>
      </c>
      <c r="C22" s="15">
        <f aca="true" t="shared" si="1" ref="C22:C28">IF(SUM(D22:G22)=0,"- ",SUM(D22:G22))</f>
        <v>154655</v>
      </c>
      <c r="D22" s="15">
        <f>IF(SUM(D23:D28)=0,"- ",SUM(D23:D28))</f>
        <v>604</v>
      </c>
      <c r="E22" s="15">
        <f>IF(SUM(E23:E28)=0,"- ",SUM(E23:E28))</f>
        <v>142842</v>
      </c>
      <c r="F22" s="15">
        <f>IF(SUM(F23:F28)=0,"- ",SUM(F23:F28))</f>
        <v>60</v>
      </c>
      <c r="G22" s="15">
        <f>IF(SUM(G23:G28)=0,"- ",SUM(G23:G28))</f>
        <v>11149</v>
      </c>
      <c r="H22" s="5"/>
    </row>
    <row r="23" spans="1:8" s="9" customFormat="1" ht="12.75" customHeight="1">
      <c r="A23" s="8"/>
      <c r="B23" s="16" t="s">
        <v>30</v>
      </c>
      <c r="C23" s="15">
        <f t="shared" si="1"/>
        <v>1111</v>
      </c>
      <c r="D23" s="17">
        <v>49</v>
      </c>
      <c r="E23" s="18">
        <v>882</v>
      </c>
      <c r="F23" s="17" t="s">
        <v>2</v>
      </c>
      <c r="G23" s="18">
        <v>180</v>
      </c>
      <c r="H23" s="5"/>
    </row>
    <row r="24" spans="1:8" s="9" customFormat="1" ht="12.75" customHeight="1">
      <c r="A24" s="8"/>
      <c r="B24" s="16" t="s">
        <v>31</v>
      </c>
      <c r="C24" s="15">
        <f t="shared" si="1"/>
        <v>39037</v>
      </c>
      <c r="D24" s="17">
        <v>326</v>
      </c>
      <c r="E24" s="18">
        <v>27682</v>
      </c>
      <c r="F24" s="17">
        <v>60</v>
      </c>
      <c r="G24" s="18">
        <v>10969</v>
      </c>
      <c r="H24" s="5"/>
    </row>
    <row r="25" spans="1:8" s="9" customFormat="1" ht="12.75" customHeight="1">
      <c r="A25" s="8"/>
      <c r="B25" s="16" t="s">
        <v>32</v>
      </c>
      <c r="C25" s="15">
        <f t="shared" si="1"/>
        <v>7159</v>
      </c>
      <c r="D25" s="17">
        <v>225</v>
      </c>
      <c r="E25" s="18">
        <v>6934</v>
      </c>
      <c r="F25" s="17" t="s">
        <v>2</v>
      </c>
      <c r="G25" s="18" t="s">
        <v>2</v>
      </c>
      <c r="H25" s="5"/>
    </row>
    <row r="26" spans="1:8" s="9" customFormat="1" ht="12.75" customHeight="1">
      <c r="A26" s="8"/>
      <c r="B26" s="16" t="s">
        <v>33</v>
      </c>
      <c r="C26" s="15">
        <f t="shared" si="1"/>
        <v>103510</v>
      </c>
      <c r="D26" s="17" t="s">
        <v>2</v>
      </c>
      <c r="E26" s="18">
        <v>103510</v>
      </c>
      <c r="F26" s="17" t="s">
        <v>2</v>
      </c>
      <c r="G26" s="18" t="s">
        <v>2</v>
      </c>
      <c r="H26" s="5"/>
    </row>
    <row r="27" spans="1:8" s="9" customFormat="1" ht="12.75" customHeight="1">
      <c r="A27" s="8"/>
      <c r="B27" s="16" t="s">
        <v>34</v>
      </c>
      <c r="C27" s="15">
        <f t="shared" si="1"/>
        <v>791</v>
      </c>
      <c r="D27" s="17" t="s">
        <v>2</v>
      </c>
      <c r="E27" s="18">
        <v>791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35</v>
      </c>
      <c r="C28" s="15">
        <f t="shared" si="1"/>
        <v>3047</v>
      </c>
      <c r="D28" s="17">
        <v>4</v>
      </c>
      <c r="E28" s="18">
        <v>3043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36</v>
      </c>
      <c r="B30" s="14" t="s">
        <v>17</v>
      </c>
      <c r="C30" s="15">
        <f aca="true" t="shared" si="2" ref="C30:C40">IF(SUM(D30:G30)=0,"- ",SUM(D30:G30))</f>
        <v>1920528</v>
      </c>
      <c r="D30" s="15">
        <f>IF(SUM(D31:D40)=0,"- ",SUM(D31:D40))</f>
        <v>90851</v>
      </c>
      <c r="E30" s="15">
        <f>IF(SUM(E31:E40)=0,"- ",SUM(E31:E40))</f>
        <v>1619400</v>
      </c>
      <c r="F30" s="15">
        <f>IF(SUM(F31:F40)=0,"- ",SUM(F31:F40))</f>
        <v>50688</v>
      </c>
      <c r="G30" s="15">
        <f>IF(SUM(G31:G40)=0,"- ",SUM(G31:G40))</f>
        <v>159589</v>
      </c>
      <c r="H30" s="5"/>
    </row>
    <row r="31" spans="1:8" s="9" customFormat="1" ht="12.75" customHeight="1">
      <c r="A31" s="8"/>
      <c r="B31" s="16" t="s">
        <v>37</v>
      </c>
      <c r="C31" s="15">
        <f t="shared" si="2"/>
        <v>432860</v>
      </c>
      <c r="D31" s="17">
        <v>209</v>
      </c>
      <c r="E31" s="18">
        <v>421838</v>
      </c>
      <c r="F31" s="17">
        <v>6413</v>
      </c>
      <c r="G31" s="18">
        <v>4400</v>
      </c>
      <c r="H31" s="5"/>
    </row>
    <row r="32" spans="1:8" s="9" customFormat="1" ht="12.75" customHeight="1">
      <c r="A32" s="8"/>
      <c r="B32" s="16" t="s">
        <v>38</v>
      </c>
      <c r="C32" s="15">
        <f t="shared" si="2"/>
        <v>697222</v>
      </c>
      <c r="D32" s="17" t="s">
        <v>2</v>
      </c>
      <c r="E32" s="18">
        <v>697222</v>
      </c>
      <c r="F32" s="17" t="s">
        <v>2</v>
      </c>
      <c r="G32" s="18" t="s">
        <v>2</v>
      </c>
      <c r="H32" s="5"/>
    </row>
    <row r="33" spans="1:8" s="9" customFormat="1" ht="12.75" customHeight="1">
      <c r="A33" s="8"/>
      <c r="B33" s="16" t="s">
        <v>39</v>
      </c>
      <c r="C33" s="15">
        <f t="shared" si="2"/>
        <v>815</v>
      </c>
      <c r="D33" s="17" t="s">
        <v>2</v>
      </c>
      <c r="E33" s="18">
        <v>616</v>
      </c>
      <c r="F33" s="17">
        <v>199</v>
      </c>
      <c r="G33" s="18" t="s">
        <v>2</v>
      </c>
      <c r="H33" s="5"/>
    </row>
    <row r="34" spans="1:8" s="9" customFormat="1" ht="12.75" customHeight="1">
      <c r="A34" s="8"/>
      <c r="B34" s="16" t="s">
        <v>40</v>
      </c>
      <c r="C34" s="15">
        <f t="shared" si="2"/>
        <v>61878</v>
      </c>
      <c r="D34" s="17">
        <v>28</v>
      </c>
      <c r="E34" s="18">
        <v>322</v>
      </c>
      <c r="F34" s="17">
        <v>20390</v>
      </c>
      <c r="G34" s="18">
        <v>41138</v>
      </c>
      <c r="H34" s="5"/>
    </row>
    <row r="35" spans="1:8" s="9" customFormat="1" ht="12.75" customHeight="1">
      <c r="A35" s="8"/>
      <c r="B35" s="16" t="s">
        <v>41</v>
      </c>
      <c r="C35" s="15">
        <f t="shared" si="2"/>
        <v>10376</v>
      </c>
      <c r="D35" s="17">
        <v>98</v>
      </c>
      <c r="E35" s="18">
        <v>10278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42</v>
      </c>
      <c r="C36" s="15">
        <f t="shared" si="2"/>
        <v>412359</v>
      </c>
      <c r="D36" s="17" t="s">
        <v>2</v>
      </c>
      <c r="E36" s="18">
        <v>412359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43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44</v>
      </c>
      <c r="C38" s="15">
        <f t="shared" si="2"/>
        <v>94251</v>
      </c>
      <c r="D38" s="17" t="s">
        <v>2</v>
      </c>
      <c r="E38" s="18">
        <v>36</v>
      </c>
      <c r="F38" s="17" t="s">
        <v>2</v>
      </c>
      <c r="G38" s="18">
        <v>94215</v>
      </c>
      <c r="H38" s="5"/>
    </row>
    <row r="39" spans="1:8" s="9" customFormat="1" ht="12.75" customHeight="1">
      <c r="A39" s="8"/>
      <c r="B39" s="16" t="s">
        <v>45</v>
      </c>
      <c r="C39" s="15">
        <f t="shared" si="2"/>
        <v>5758</v>
      </c>
      <c r="D39" s="17" t="s">
        <v>2</v>
      </c>
      <c r="E39" s="18">
        <v>658</v>
      </c>
      <c r="F39" s="17" t="s">
        <v>2</v>
      </c>
      <c r="G39" s="18">
        <v>5100</v>
      </c>
      <c r="H39" s="5"/>
    </row>
    <row r="40" spans="1:8" s="9" customFormat="1" ht="12.75" customHeight="1">
      <c r="A40" s="8"/>
      <c r="B40" s="16" t="s">
        <v>46</v>
      </c>
      <c r="C40" s="15">
        <f t="shared" si="2"/>
        <v>205009</v>
      </c>
      <c r="D40" s="17">
        <v>90516</v>
      </c>
      <c r="E40" s="18">
        <v>76071</v>
      </c>
      <c r="F40" s="17">
        <v>23686</v>
      </c>
      <c r="G40" s="18">
        <v>14736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109</v>
      </c>
      <c r="B44" s="24"/>
      <c r="C44" s="25"/>
      <c r="D44" s="26"/>
      <c r="E44" s="26"/>
      <c r="F44" s="26"/>
      <c r="G44" s="25" t="s">
        <v>4</v>
      </c>
    </row>
    <row r="45" spans="1:7" s="31" customFormat="1" ht="27" customHeight="1">
      <c r="A45" s="46" t="s">
        <v>5</v>
      </c>
      <c r="B45" s="51" t="s">
        <v>6</v>
      </c>
      <c r="C45" s="53" t="s">
        <v>7</v>
      </c>
      <c r="D45" s="55" t="s">
        <v>8</v>
      </c>
      <c r="E45" s="56"/>
      <c r="F45" s="57" t="s">
        <v>9</v>
      </c>
      <c r="G45" s="58"/>
    </row>
    <row r="46" spans="1:7" s="31" customFormat="1" ht="27" customHeight="1" thickBot="1">
      <c r="A46" s="47"/>
      <c r="B46" s="52"/>
      <c r="C46" s="54"/>
      <c r="D46" s="29" t="s">
        <v>10</v>
      </c>
      <c r="E46" s="29" t="s">
        <v>11</v>
      </c>
      <c r="F46" s="30" t="s">
        <v>12</v>
      </c>
      <c r="G46" s="29" t="s">
        <v>13</v>
      </c>
    </row>
    <row r="47" spans="1:7" ht="12.75" customHeight="1" thickTop="1">
      <c r="A47" s="16" t="s">
        <v>47</v>
      </c>
      <c r="B47" s="14" t="s">
        <v>17</v>
      </c>
      <c r="C47" s="15">
        <f aca="true" t="shared" si="3" ref="C47:C62">IF(SUM(D47:G47)=0,"- ",SUM(D47:G47))</f>
        <v>6434593</v>
      </c>
      <c r="D47" s="15">
        <f>IF(SUM(D48:D62)=0,"- ",SUM(D48:D62))</f>
        <v>3034834</v>
      </c>
      <c r="E47" s="15">
        <f>IF(SUM(E48:E62)=0,"- ",SUM(E48:E62))</f>
        <v>744823</v>
      </c>
      <c r="F47" s="15">
        <f>IF(SUM(F48:F62)=0,"- ",SUM(F48:F62))</f>
        <v>1474038</v>
      </c>
      <c r="G47" s="15">
        <f>IF(SUM(G48:G62)=0,"- ",SUM(G48:G62))</f>
        <v>1180898</v>
      </c>
    </row>
    <row r="48" spans="1:7" ht="12.75" customHeight="1">
      <c r="A48" s="16"/>
      <c r="B48" s="16" t="s">
        <v>48</v>
      </c>
      <c r="C48" s="15">
        <f t="shared" si="3"/>
        <v>109189</v>
      </c>
      <c r="D48" s="17">
        <v>2318</v>
      </c>
      <c r="E48" s="18">
        <v>11337</v>
      </c>
      <c r="F48" s="17">
        <v>93534</v>
      </c>
      <c r="G48" s="18">
        <v>2000</v>
      </c>
    </row>
    <row r="49" spans="1:7" ht="12.75" customHeight="1">
      <c r="A49" s="16"/>
      <c r="B49" s="16" t="s">
        <v>49</v>
      </c>
      <c r="C49" s="15">
        <f t="shared" si="3"/>
        <v>578703</v>
      </c>
      <c r="D49" s="17">
        <v>178023</v>
      </c>
      <c r="E49" s="18">
        <v>29397</v>
      </c>
      <c r="F49" s="17">
        <v>76102</v>
      </c>
      <c r="G49" s="18">
        <v>295181</v>
      </c>
    </row>
    <row r="50" spans="1:7" ht="12.75" customHeight="1">
      <c r="A50" s="8"/>
      <c r="B50" s="16" t="s">
        <v>50</v>
      </c>
      <c r="C50" s="15">
        <f t="shared" si="3"/>
        <v>119853</v>
      </c>
      <c r="D50" s="17">
        <v>14182</v>
      </c>
      <c r="E50" s="18">
        <v>100349</v>
      </c>
      <c r="F50" s="17">
        <v>16</v>
      </c>
      <c r="G50" s="18">
        <v>5306</v>
      </c>
    </row>
    <row r="51" spans="1:7" ht="12.75" customHeight="1">
      <c r="A51" s="8"/>
      <c r="B51" s="16" t="s">
        <v>51</v>
      </c>
      <c r="C51" s="15">
        <f t="shared" si="3"/>
        <v>114245</v>
      </c>
      <c r="D51" s="17">
        <v>22463</v>
      </c>
      <c r="E51" s="18">
        <v>88497</v>
      </c>
      <c r="F51" s="17">
        <v>1713</v>
      </c>
      <c r="G51" s="18">
        <v>1572</v>
      </c>
    </row>
    <row r="52" spans="1:7" ht="12.75" customHeight="1">
      <c r="A52" s="8"/>
      <c r="B52" s="16" t="s">
        <v>52</v>
      </c>
      <c r="C52" s="15">
        <f t="shared" si="3"/>
        <v>121</v>
      </c>
      <c r="D52" s="17">
        <v>68</v>
      </c>
      <c r="E52" s="18">
        <v>53</v>
      </c>
      <c r="F52" s="17" t="s">
        <v>2</v>
      </c>
      <c r="G52" s="18" t="s">
        <v>2</v>
      </c>
    </row>
    <row r="53" spans="1:7" ht="12.75" customHeight="1">
      <c r="A53" s="8"/>
      <c r="B53" s="16" t="s">
        <v>53</v>
      </c>
      <c r="C53" s="15">
        <f t="shared" si="3"/>
        <v>3725817</v>
      </c>
      <c r="D53" s="17">
        <v>1728610</v>
      </c>
      <c r="E53" s="18">
        <v>40672</v>
      </c>
      <c r="F53" s="17">
        <v>1204495</v>
      </c>
      <c r="G53" s="18">
        <v>752040</v>
      </c>
    </row>
    <row r="54" spans="1:7" ht="12.75" customHeight="1">
      <c r="A54" s="8"/>
      <c r="B54" s="16" t="s">
        <v>54</v>
      </c>
      <c r="C54" s="15">
        <f t="shared" si="3"/>
        <v>21690</v>
      </c>
      <c r="D54" s="17">
        <v>13041</v>
      </c>
      <c r="E54" s="18">
        <v>7514</v>
      </c>
      <c r="F54" s="17">
        <v>1115</v>
      </c>
      <c r="G54" s="18">
        <v>20</v>
      </c>
    </row>
    <row r="55" spans="1:7" ht="12.75" customHeight="1">
      <c r="A55" s="8"/>
      <c r="B55" s="16" t="s">
        <v>55</v>
      </c>
      <c r="C55" s="15">
        <f t="shared" si="3"/>
        <v>4993</v>
      </c>
      <c r="D55" s="17">
        <v>1699</v>
      </c>
      <c r="E55" s="18">
        <v>3212</v>
      </c>
      <c r="F55" s="17">
        <v>82</v>
      </c>
      <c r="G55" s="18" t="s">
        <v>2</v>
      </c>
    </row>
    <row r="56" spans="1:7" ht="12.75" customHeight="1">
      <c r="A56" s="8"/>
      <c r="B56" s="16" t="s">
        <v>56</v>
      </c>
      <c r="C56" s="15">
        <f t="shared" si="3"/>
        <v>1014186</v>
      </c>
      <c r="D56" s="17">
        <v>710991</v>
      </c>
      <c r="E56" s="18">
        <v>205929</v>
      </c>
      <c r="F56" s="17">
        <v>55074</v>
      </c>
      <c r="G56" s="18">
        <v>42192</v>
      </c>
    </row>
    <row r="57" spans="1:7" ht="12.75" customHeight="1">
      <c r="A57" s="8"/>
      <c r="B57" s="16" t="s">
        <v>57</v>
      </c>
      <c r="C57" s="15">
        <f t="shared" si="3"/>
        <v>149389</v>
      </c>
      <c r="D57" s="17">
        <v>18160</v>
      </c>
      <c r="E57" s="18">
        <v>15569</v>
      </c>
      <c r="F57" s="17">
        <v>36290</v>
      </c>
      <c r="G57" s="18">
        <v>79370</v>
      </c>
    </row>
    <row r="58" spans="1:7" ht="12.75" customHeight="1">
      <c r="A58" s="8"/>
      <c r="B58" s="16" t="s">
        <v>58</v>
      </c>
      <c r="C58" s="15">
        <f t="shared" si="3"/>
        <v>329128</v>
      </c>
      <c r="D58" s="17">
        <v>252521</v>
      </c>
      <c r="E58" s="18">
        <v>67976</v>
      </c>
      <c r="F58" s="17">
        <v>5414</v>
      </c>
      <c r="G58" s="18">
        <v>3217</v>
      </c>
    </row>
    <row r="59" spans="1:7" ht="12.75" customHeight="1">
      <c r="A59" s="8"/>
      <c r="B59" s="16" t="s">
        <v>59</v>
      </c>
      <c r="C59" s="15">
        <f t="shared" si="3"/>
        <v>221021</v>
      </c>
      <c r="D59" s="17">
        <v>65701</v>
      </c>
      <c r="E59" s="18">
        <v>155117</v>
      </c>
      <c r="F59" s="17">
        <v>203</v>
      </c>
      <c r="G59" s="18" t="s">
        <v>2</v>
      </c>
    </row>
    <row r="60" spans="1:7" ht="12.75" customHeight="1">
      <c r="A60" s="8"/>
      <c r="B60" s="16" t="s">
        <v>60</v>
      </c>
      <c r="C60" s="15">
        <f t="shared" si="3"/>
        <v>22908</v>
      </c>
      <c r="D60" s="17">
        <v>10893</v>
      </c>
      <c r="E60" s="18">
        <v>12015</v>
      </c>
      <c r="F60" s="17" t="s">
        <v>2</v>
      </c>
      <c r="G60" s="18" t="s">
        <v>2</v>
      </c>
    </row>
    <row r="61" spans="1:7" ht="12.75" customHeight="1">
      <c r="A61" s="8"/>
      <c r="B61" s="16" t="s">
        <v>61</v>
      </c>
      <c r="C61" s="15">
        <f t="shared" si="3"/>
        <v>14599</v>
      </c>
      <c r="D61" s="17">
        <v>10888</v>
      </c>
      <c r="E61" s="18">
        <v>3711</v>
      </c>
      <c r="F61" s="17" t="s">
        <v>2</v>
      </c>
      <c r="G61" s="18" t="s">
        <v>2</v>
      </c>
    </row>
    <row r="62" spans="1:7" ht="12.75" customHeight="1">
      <c r="A62" s="8"/>
      <c r="B62" s="16" t="s">
        <v>62</v>
      </c>
      <c r="C62" s="15">
        <f t="shared" si="3"/>
        <v>8751</v>
      </c>
      <c r="D62" s="17">
        <v>5276</v>
      </c>
      <c r="E62" s="18">
        <v>3475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63</v>
      </c>
      <c r="B64" s="14" t="s">
        <v>17</v>
      </c>
      <c r="C64" s="15">
        <f aca="true" t="shared" si="4" ref="C64:C79">IF(SUM(D64:G64)=0,"- ",SUM(D64:G64))</f>
        <v>2704641</v>
      </c>
      <c r="D64" s="15">
        <f>IF(SUM(D65:D79)=0,"- ",SUM(D65:D79))</f>
        <v>334243</v>
      </c>
      <c r="E64" s="15">
        <f>IF(SUM(E65:E79)=0,"- ",SUM(E65:E79))</f>
        <v>1482561</v>
      </c>
      <c r="F64" s="15">
        <f>IF(SUM(F65:F79)=0,"- ",SUM(F65:F79))</f>
        <v>288833</v>
      </c>
      <c r="G64" s="15">
        <f>IF(SUM(G65:G79)=0,"- ",SUM(G65:G79))</f>
        <v>599004</v>
      </c>
    </row>
    <row r="65" spans="1:7" ht="12.75" customHeight="1">
      <c r="A65" s="16"/>
      <c r="B65" s="16" t="s">
        <v>64</v>
      </c>
      <c r="C65" s="15">
        <f t="shared" si="4"/>
        <v>44102</v>
      </c>
      <c r="D65" s="17">
        <v>7787</v>
      </c>
      <c r="E65" s="18">
        <v>36315</v>
      </c>
      <c r="F65" s="17" t="s">
        <v>2</v>
      </c>
      <c r="G65" s="18" t="s">
        <v>2</v>
      </c>
    </row>
    <row r="66" spans="1:7" ht="12.75" customHeight="1">
      <c r="A66" s="8"/>
      <c r="B66" s="16" t="s">
        <v>65</v>
      </c>
      <c r="C66" s="15">
        <f t="shared" si="4"/>
        <v>128695</v>
      </c>
      <c r="D66" s="17" t="s">
        <v>2</v>
      </c>
      <c r="E66" s="18">
        <v>508</v>
      </c>
      <c r="F66" s="17" t="s">
        <v>2</v>
      </c>
      <c r="G66" s="18">
        <v>128187</v>
      </c>
    </row>
    <row r="67" spans="1:7" ht="12.75" customHeight="1">
      <c r="A67" s="8"/>
      <c r="B67" s="16" t="s">
        <v>66</v>
      </c>
      <c r="C67" s="15">
        <f t="shared" si="4"/>
        <v>33360</v>
      </c>
      <c r="D67" s="17">
        <v>17434</v>
      </c>
      <c r="E67" s="18">
        <v>14587</v>
      </c>
      <c r="F67" s="17">
        <v>1339</v>
      </c>
      <c r="G67" s="18" t="s">
        <v>2</v>
      </c>
    </row>
    <row r="68" spans="1:7" ht="12.75" customHeight="1">
      <c r="A68" s="8"/>
      <c r="B68" s="16" t="s">
        <v>67</v>
      </c>
      <c r="C68" s="15">
        <f t="shared" si="4"/>
        <v>47790</v>
      </c>
      <c r="D68" s="17">
        <v>18515</v>
      </c>
      <c r="E68" s="18">
        <v>26694</v>
      </c>
      <c r="F68" s="17">
        <v>1175</v>
      </c>
      <c r="G68" s="18">
        <v>1406</v>
      </c>
    </row>
    <row r="69" spans="1:7" ht="12.75" customHeight="1">
      <c r="A69" s="8"/>
      <c r="B69" s="16" t="s">
        <v>68</v>
      </c>
      <c r="C69" s="15">
        <f t="shared" si="4"/>
        <v>227205</v>
      </c>
      <c r="D69" s="17">
        <v>13870</v>
      </c>
      <c r="E69" s="18" t="s">
        <v>2</v>
      </c>
      <c r="F69" s="17">
        <v>114851</v>
      </c>
      <c r="G69" s="18">
        <v>98484</v>
      </c>
    </row>
    <row r="70" spans="1:7" ht="12.75" customHeight="1">
      <c r="A70" s="8"/>
      <c r="B70" s="16" t="s">
        <v>69</v>
      </c>
      <c r="C70" s="15">
        <f t="shared" si="4"/>
        <v>248354</v>
      </c>
      <c r="D70" s="17">
        <v>13487</v>
      </c>
      <c r="E70" s="18">
        <v>48369</v>
      </c>
      <c r="F70" s="17">
        <v>66772</v>
      </c>
      <c r="G70" s="18">
        <v>119726</v>
      </c>
    </row>
    <row r="71" spans="1:7" ht="12.75" customHeight="1">
      <c r="A71" s="8"/>
      <c r="B71" s="16" t="s">
        <v>70</v>
      </c>
      <c r="C71" s="15">
        <f t="shared" si="4"/>
        <v>179843</v>
      </c>
      <c r="D71" s="17">
        <v>51608</v>
      </c>
      <c r="E71" s="18">
        <v>18595</v>
      </c>
      <c r="F71" s="17">
        <v>14468</v>
      </c>
      <c r="G71" s="18">
        <v>95172</v>
      </c>
    </row>
    <row r="72" spans="1:7" ht="12.75" customHeight="1">
      <c r="A72" s="8"/>
      <c r="B72" s="16" t="s">
        <v>71</v>
      </c>
      <c r="C72" s="15">
        <f t="shared" si="4"/>
        <v>976955</v>
      </c>
      <c r="D72" s="17" t="s">
        <v>2</v>
      </c>
      <c r="E72" s="18">
        <v>972983</v>
      </c>
      <c r="F72" s="17">
        <v>1986</v>
      </c>
      <c r="G72" s="18">
        <v>1986</v>
      </c>
    </row>
    <row r="73" spans="1:7" ht="12.75" customHeight="1">
      <c r="A73" s="8"/>
      <c r="B73" s="16" t="s">
        <v>72</v>
      </c>
      <c r="C73" s="15">
        <f t="shared" si="4"/>
        <v>154360</v>
      </c>
      <c r="D73" s="17" t="s">
        <v>2</v>
      </c>
      <c r="E73" s="18">
        <v>117603</v>
      </c>
      <c r="F73" s="17">
        <v>11643</v>
      </c>
      <c r="G73" s="18">
        <v>25114</v>
      </c>
    </row>
    <row r="74" spans="1:7" ht="12.75" customHeight="1">
      <c r="A74" s="8"/>
      <c r="B74" s="16" t="s">
        <v>73</v>
      </c>
      <c r="C74" s="15">
        <f t="shared" si="4"/>
        <v>49042</v>
      </c>
      <c r="D74" s="17">
        <v>350</v>
      </c>
      <c r="E74" s="18">
        <v>4182</v>
      </c>
      <c r="F74" s="17">
        <v>34394</v>
      </c>
      <c r="G74" s="18">
        <v>10116</v>
      </c>
    </row>
    <row r="75" spans="1:7" ht="12.75" customHeight="1">
      <c r="A75" s="8"/>
      <c r="B75" s="16" t="s">
        <v>74</v>
      </c>
      <c r="C75" s="15">
        <f t="shared" si="4"/>
        <v>42665</v>
      </c>
      <c r="D75" s="17" t="s">
        <v>2</v>
      </c>
      <c r="E75" s="18">
        <v>22734</v>
      </c>
      <c r="F75" s="17">
        <v>10136</v>
      </c>
      <c r="G75" s="18">
        <v>9795</v>
      </c>
    </row>
    <row r="76" spans="1:7" ht="12.75" customHeight="1">
      <c r="A76" s="8"/>
      <c r="B76" s="16" t="s">
        <v>75</v>
      </c>
      <c r="C76" s="15">
        <f t="shared" si="4"/>
        <v>526</v>
      </c>
      <c r="D76" s="17">
        <v>494</v>
      </c>
      <c r="E76" s="18">
        <v>32</v>
      </c>
      <c r="F76" s="17" t="s">
        <v>2</v>
      </c>
      <c r="G76" s="18" t="s">
        <v>2</v>
      </c>
    </row>
    <row r="77" spans="1:7" ht="12.75" customHeight="1">
      <c r="A77" s="8"/>
      <c r="B77" s="8" t="s">
        <v>76</v>
      </c>
      <c r="C77" s="15">
        <f t="shared" si="4"/>
        <v>244168</v>
      </c>
      <c r="D77" s="17">
        <v>62691</v>
      </c>
      <c r="E77" s="18">
        <v>73365</v>
      </c>
      <c r="F77" s="17">
        <v>11141</v>
      </c>
      <c r="G77" s="18">
        <v>96971</v>
      </c>
    </row>
    <row r="78" spans="1:7" ht="12.75" customHeight="1">
      <c r="A78" s="16"/>
      <c r="B78" s="16" t="s">
        <v>77</v>
      </c>
      <c r="C78" s="15">
        <f t="shared" si="4"/>
        <v>12368</v>
      </c>
      <c r="D78" s="17">
        <v>223</v>
      </c>
      <c r="E78" s="18">
        <v>3990</v>
      </c>
      <c r="F78" s="17">
        <v>6654</v>
      </c>
      <c r="G78" s="18">
        <v>1501</v>
      </c>
    </row>
    <row r="79" spans="1:7" ht="12.75" customHeight="1">
      <c r="A79" s="16"/>
      <c r="B79" s="16" t="s">
        <v>78</v>
      </c>
      <c r="C79" s="15">
        <f t="shared" si="4"/>
        <v>315208</v>
      </c>
      <c r="D79" s="17">
        <v>147784</v>
      </c>
      <c r="E79" s="18">
        <v>142604</v>
      </c>
      <c r="F79" s="17">
        <v>14274</v>
      </c>
      <c r="G79" s="18">
        <v>10546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109</v>
      </c>
      <c r="B83" s="24"/>
      <c r="C83" s="6"/>
      <c r="D83" s="7"/>
      <c r="E83" s="7"/>
      <c r="F83" s="7"/>
      <c r="G83" s="6" t="s">
        <v>4</v>
      </c>
    </row>
    <row r="84" spans="1:7" ht="27" customHeight="1">
      <c r="A84" s="46" t="s">
        <v>5</v>
      </c>
      <c r="B84" s="51" t="s">
        <v>6</v>
      </c>
      <c r="C84" s="53" t="s">
        <v>7</v>
      </c>
      <c r="D84" s="55" t="s">
        <v>8</v>
      </c>
      <c r="E84" s="56"/>
      <c r="F84" s="57" t="s">
        <v>9</v>
      </c>
      <c r="G84" s="58"/>
    </row>
    <row r="85" spans="1:7" ht="27" customHeight="1" thickBot="1">
      <c r="A85" s="47"/>
      <c r="B85" s="52"/>
      <c r="C85" s="54"/>
      <c r="D85" s="29" t="s">
        <v>10</v>
      </c>
      <c r="E85" s="29" t="s">
        <v>11</v>
      </c>
      <c r="F85" s="30" t="s">
        <v>12</v>
      </c>
      <c r="G85" s="29" t="s">
        <v>13</v>
      </c>
    </row>
    <row r="86" spans="1:7" ht="12.75" customHeight="1" thickTop="1">
      <c r="A86" s="8" t="s">
        <v>79</v>
      </c>
      <c r="B86" s="14" t="s">
        <v>17</v>
      </c>
      <c r="C86" s="15">
        <f aca="true" t="shared" si="5" ref="C86:C95">IF(SUM(D86:G86)=0,"- ",SUM(D86:G86))</f>
        <v>230080</v>
      </c>
      <c r="D86" s="15">
        <f>IF(SUM(D87:D95)=0,"- ",SUM(D87:D95))</f>
        <v>64589</v>
      </c>
      <c r="E86" s="15">
        <f>IF(SUM(E87:E95)=0,"- ",SUM(E87:E95))</f>
        <v>141060</v>
      </c>
      <c r="F86" s="15">
        <f>IF(SUM(F87:F95)=0,"- ",SUM(F87:F95))</f>
        <v>7724</v>
      </c>
      <c r="G86" s="15">
        <f>IF(SUM(G87:G95)=0,"- ",SUM(G87:G95))</f>
        <v>16707</v>
      </c>
    </row>
    <row r="87" spans="1:7" ht="12.75" customHeight="1">
      <c r="A87" s="8"/>
      <c r="B87" s="16" t="s">
        <v>80</v>
      </c>
      <c r="C87" s="15">
        <f t="shared" si="5"/>
        <v>44985</v>
      </c>
      <c r="D87" s="17">
        <v>14328</v>
      </c>
      <c r="E87" s="18">
        <v>20774</v>
      </c>
      <c r="F87" s="17">
        <v>461</v>
      </c>
      <c r="G87" s="18">
        <v>9422</v>
      </c>
    </row>
    <row r="88" spans="1:7" ht="12.75" customHeight="1">
      <c r="A88" s="8"/>
      <c r="B88" s="8" t="s">
        <v>81</v>
      </c>
      <c r="C88" s="15">
        <f t="shared" si="5"/>
        <v>32725</v>
      </c>
      <c r="D88" s="17">
        <v>6865</v>
      </c>
      <c r="E88" s="18">
        <v>25860</v>
      </c>
      <c r="F88" s="17" t="s">
        <v>2</v>
      </c>
      <c r="G88" s="18" t="s">
        <v>2</v>
      </c>
    </row>
    <row r="89" spans="1:7" ht="12.75" customHeight="1">
      <c r="A89" s="8"/>
      <c r="B89" s="16" t="s">
        <v>82</v>
      </c>
      <c r="C89" s="15">
        <f t="shared" si="5"/>
        <v>26183</v>
      </c>
      <c r="D89" s="17">
        <v>8900</v>
      </c>
      <c r="E89" s="18">
        <v>17248</v>
      </c>
      <c r="F89" s="17">
        <v>35</v>
      </c>
      <c r="G89" s="18" t="s">
        <v>2</v>
      </c>
    </row>
    <row r="90" spans="1:7" ht="12.75" customHeight="1">
      <c r="A90" s="8"/>
      <c r="B90" s="8" t="s">
        <v>83</v>
      </c>
      <c r="C90" s="15">
        <f t="shared" si="5"/>
        <v>8923</v>
      </c>
      <c r="D90" s="17">
        <v>22</v>
      </c>
      <c r="E90" s="18">
        <v>3874</v>
      </c>
      <c r="F90" s="17">
        <v>1009</v>
      </c>
      <c r="G90" s="18">
        <v>4018</v>
      </c>
    </row>
    <row r="91" spans="1:7" ht="12.75" customHeight="1">
      <c r="A91" s="8"/>
      <c r="B91" s="16" t="s">
        <v>84</v>
      </c>
      <c r="C91" s="15">
        <f t="shared" si="5"/>
        <v>85336</v>
      </c>
      <c r="D91" s="17">
        <v>23335</v>
      </c>
      <c r="E91" s="18">
        <v>56579</v>
      </c>
      <c r="F91" s="17">
        <v>2786</v>
      </c>
      <c r="G91" s="18">
        <v>2636</v>
      </c>
    </row>
    <row r="92" spans="1:7" ht="12.75" customHeight="1">
      <c r="A92" s="8"/>
      <c r="B92" s="8" t="s">
        <v>85</v>
      </c>
      <c r="C92" s="15">
        <f t="shared" si="5"/>
        <v>18723</v>
      </c>
      <c r="D92" s="17">
        <v>11137</v>
      </c>
      <c r="E92" s="18">
        <v>7566</v>
      </c>
      <c r="F92" s="17">
        <v>20</v>
      </c>
      <c r="G92" s="18" t="s">
        <v>2</v>
      </c>
    </row>
    <row r="93" spans="1:7" ht="12.75" customHeight="1">
      <c r="A93" s="8"/>
      <c r="B93" s="16" t="s">
        <v>86</v>
      </c>
      <c r="C93" s="15">
        <f t="shared" si="5"/>
        <v>5629</v>
      </c>
      <c r="D93" s="17" t="s">
        <v>2</v>
      </c>
      <c r="E93" s="18">
        <v>2216</v>
      </c>
      <c r="F93" s="17">
        <v>3413</v>
      </c>
      <c r="G93" s="18" t="s">
        <v>2</v>
      </c>
    </row>
    <row r="94" spans="1:7" ht="12.75" customHeight="1">
      <c r="A94" s="8"/>
      <c r="B94" s="8" t="s">
        <v>87</v>
      </c>
      <c r="C94" s="15">
        <f t="shared" si="5"/>
        <v>933</v>
      </c>
      <c r="D94" s="17" t="s">
        <v>2</v>
      </c>
      <c r="E94" s="18">
        <v>933</v>
      </c>
      <c r="F94" s="17" t="s">
        <v>2</v>
      </c>
      <c r="G94" s="18" t="s">
        <v>2</v>
      </c>
    </row>
    <row r="95" spans="1:7" ht="12.75" customHeight="1">
      <c r="A95" s="8"/>
      <c r="B95" s="16" t="s">
        <v>88</v>
      </c>
      <c r="C95" s="15">
        <f t="shared" si="5"/>
        <v>6643</v>
      </c>
      <c r="D95" s="17">
        <v>2</v>
      </c>
      <c r="E95" s="18">
        <v>6010</v>
      </c>
      <c r="F95" s="17" t="s">
        <v>2</v>
      </c>
      <c r="G95" s="18">
        <v>631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89</v>
      </c>
      <c r="B97" s="28" t="s">
        <v>17</v>
      </c>
      <c r="C97" s="15">
        <f aca="true" t="shared" si="6" ref="C97:C105">IF(SUM(D97:G97)=0,"- ",SUM(D97:G97))</f>
        <v>681685</v>
      </c>
      <c r="D97" s="15">
        <f>IF(SUM(D98:D105)=0,"- ",SUM(D98:D105))</f>
        <v>156987</v>
      </c>
      <c r="E97" s="15">
        <f>IF(SUM(E98:E105)=0,"- ",SUM(E98:E105))</f>
        <v>515986</v>
      </c>
      <c r="F97" s="15">
        <f>IF(SUM(F98:F105)=0,"- ",SUM(F98:F105))</f>
        <v>7104</v>
      </c>
      <c r="G97" s="15">
        <f>IF(SUM(G98:G105)=0,"- ",SUM(G98:G105))</f>
        <v>1608</v>
      </c>
    </row>
    <row r="98" spans="1:7" ht="12.75" customHeight="1">
      <c r="A98" s="8"/>
      <c r="B98" s="8" t="s">
        <v>90</v>
      </c>
      <c r="C98" s="15">
        <f t="shared" si="6"/>
        <v>11155</v>
      </c>
      <c r="D98" s="17">
        <v>1007</v>
      </c>
      <c r="E98" s="18">
        <v>10148</v>
      </c>
      <c r="F98" s="17" t="s">
        <v>2</v>
      </c>
      <c r="G98" s="18" t="s">
        <v>2</v>
      </c>
    </row>
    <row r="99" spans="1:7" ht="12.75" customHeight="1">
      <c r="A99" s="8"/>
      <c r="B99" s="16" t="s">
        <v>91</v>
      </c>
      <c r="C99" s="15">
        <f t="shared" si="6"/>
        <v>224364</v>
      </c>
      <c r="D99" s="17">
        <v>12264</v>
      </c>
      <c r="E99" s="18">
        <v>212100</v>
      </c>
      <c r="F99" s="17" t="s">
        <v>2</v>
      </c>
      <c r="G99" s="18" t="s">
        <v>2</v>
      </c>
    </row>
    <row r="100" spans="1:7" ht="12.75" customHeight="1">
      <c r="A100" s="8"/>
      <c r="B100" s="8" t="s">
        <v>92</v>
      </c>
      <c r="C100" s="15">
        <f t="shared" si="6"/>
        <v>20804</v>
      </c>
      <c r="D100" s="17">
        <v>6473</v>
      </c>
      <c r="E100" s="18">
        <v>14331</v>
      </c>
      <c r="F100" s="17" t="s">
        <v>2</v>
      </c>
      <c r="G100" s="18" t="s">
        <v>2</v>
      </c>
    </row>
    <row r="101" spans="1:7" ht="12.75" customHeight="1">
      <c r="A101" s="8"/>
      <c r="B101" s="16" t="s">
        <v>93</v>
      </c>
      <c r="C101" s="15">
        <f t="shared" si="6"/>
        <v>129418</v>
      </c>
      <c r="D101" s="17">
        <v>11498</v>
      </c>
      <c r="E101" s="18">
        <v>115790</v>
      </c>
      <c r="F101" s="17">
        <v>2130</v>
      </c>
      <c r="G101" s="18" t="s">
        <v>2</v>
      </c>
    </row>
    <row r="102" spans="1:7" ht="12.75" customHeight="1">
      <c r="A102" s="8"/>
      <c r="B102" s="8" t="s">
        <v>94</v>
      </c>
      <c r="C102" s="15">
        <f t="shared" si="6"/>
        <v>33187</v>
      </c>
      <c r="D102" s="17">
        <v>15512</v>
      </c>
      <c r="E102" s="18">
        <v>15565</v>
      </c>
      <c r="F102" s="17">
        <v>2098</v>
      </c>
      <c r="G102" s="18">
        <v>12</v>
      </c>
    </row>
    <row r="103" spans="1:7" ht="12.75" customHeight="1">
      <c r="A103" s="8"/>
      <c r="B103" s="16" t="s">
        <v>95</v>
      </c>
      <c r="C103" s="15">
        <f t="shared" si="6"/>
        <v>154266</v>
      </c>
      <c r="D103" s="17">
        <v>105163</v>
      </c>
      <c r="E103" s="18">
        <v>47457</v>
      </c>
      <c r="F103" s="17">
        <v>1284</v>
      </c>
      <c r="G103" s="18">
        <v>362</v>
      </c>
    </row>
    <row r="104" spans="1:7" ht="12.75" customHeight="1">
      <c r="A104" s="8"/>
      <c r="B104" s="8" t="s">
        <v>96</v>
      </c>
      <c r="C104" s="15">
        <f t="shared" si="6"/>
        <v>76527</v>
      </c>
      <c r="D104" s="17">
        <v>88</v>
      </c>
      <c r="E104" s="18">
        <v>73961</v>
      </c>
      <c r="F104" s="17">
        <v>1314</v>
      </c>
      <c r="G104" s="18">
        <v>1164</v>
      </c>
    </row>
    <row r="105" spans="1:7" ht="12.75" customHeight="1">
      <c r="A105" s="8"/>
      <c r="B105" s="16" t="s">
        <v>97</v>
      </c>
      <c r="C105" s="15">
        <f t="shared" si="6"/>
        <v>31964</v>
      </c>
      <c r="D105" s="17">
        <v>4982</v>
      </c>
      <c r="E105" s="18">
        <v>26634</v>
      </c>
      <c r="F105" s="17">
        <v>278</v>
      </c>
      <c r="G105" s="18">
        <v>70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98</v>
      </c>
      <c r="B107" s="28" t="s">
        <v>17</v>
      </c>
      <c r="C107" s="15">
        <f aca="true" t="shared" si="7" ref="C107:C114">IF(SUM(D107:G107)=0,"- ",SUM(D107:G107))</f>
        <v>589059</v>
      </c>
      <c r="D107" s="15">
        <f>IF(SUM(D108:D114)=0,"- ",SUM(D108:D114))</f>
        <v>148574</v>
      </c>
      <c r="E107" s="15">
        <f>IF(SUM(E108:E114)=0,"- ",SUM(E108:E114))</f>
        <v>220040</v>
      </c>
      <c r="F107" s="15">
        <f>IF(SUM(F108:F114)=0,"- ",SUM(F108:F114))</f>
        <v>124246</v>
      </c>
      <c r="G107" s="15">
        <f>IF(SUM(G108:G114)=0,"- ",SUM(G108:G114))</f>
        <v>96199</v>
      </c>
    </row>
    <row r="108" spans="1:7" ht="12.75" customHeight="1">
      <c r="A108" s="8"/>
      <c r="B108" s="8" t="s">
        <v>99</v>
      </c>
      <c r="C108" s="15">
        <f t="shared" si="7"/>
        <v>69310</v>
      </c>
      <c r="D108" s="17">
        <v>36645</v>
      </c>
      <c r="E108" s="18">
        <v>7652</v>
      </c>
      <c r="F108" s="17">
        <v>11826</v>
      </c>
      <c r="G108" s="18">
        <v>13187</v>
      </c>
    </row>
    <row r="109" spans="1:7" ht="12.75" customHeight="1">
      <c r="A109" s="8"/>
      <c r="B109" s="8" t="s">
        <v>100</v>
      </c>
      <c r="C109" s="15">
        <f t="shared" si="7"/>
        <v>62296</v>
      </c>
      <c r="D109" s="17">
        <v>50922</v>
      </c>
      <c r="E109" s="18">
        <v>1409</v>
      </c>
      <c r="F109" s="17">
        <v>9805</v>
      </c>
      <c r="G109" s="18">
        <v>160</v>
      </c>
    </row>
    <row r="110" spans="1:7" ht="12.75" customHeight="1">
      <c r="A110" s="8"/>
      <c r="B110" s="8" t="s">
        <v>101</v>
      </c>
      <c r="C110" s="15">
        <f t="shared" si="7"/>
        <v>78313</v>
      </c>
      <c r="D110" s="17">
        <v>4078</v>
      </c>
      <c r="E110" s="18">
        <v>47223</v>
      </c>
      <c r="F110" s="17">
        <v>24156</v>
      </c>
      <c r="G110" s="18">
        <v>2856</v>
      </c>
    </row>
    <row r="111" spans="1:7" ht="12.75" customHeight="1">
      <c r="A111" s="8"/>
      <c r="B111" s="8" t="s">
        <v>102</v>
      </c>
      <c r="C111" s="15">
        <f t="shared" si="7"/>
        <v>2670</v>
      </c>
      <c r="D111" s="17" t="s">
        <v>2</v>
      </c>
      <c r="E111" s="18">
        <v>168</v>
      </c>
      <c r="F111" s="17">
        <v>2502</v>
      </c>
      <c r="G111" s="18" t="s">
        <v>2</v>
      </c>
    </row>
    <row r="112" spans="1:7" ht="12.75" customHeight="1">
      <c r="A112" s="8"/>
      <c r="B112" s="8" t="s">
        <v>103</v>
      </c>
      <c r="C112" s="15">
        <f t="shared" si="7"/>
        <v>151208</v>
      </c>
      <c r="D112" s="17" t="s">
        <v>2</v>
      </c>
      <c r="E112" s="18" t="s">
        <v>2</v>
      </c>
      <c r="F112" s="17">
        <v>73848</v>
      </c>
      <c r="G112" s="18">
        <v>77360</v>
      </c>
    </row>
    <row r="113" spans="1:7" ht="12.75" customHeight="1">
      <c r="A113" s="8"/>
      <c r="B113" s="8" t="s">
        <v>104</v>
      </c>
      <c r="C113" s="15">
        <f t="shared" si="7"/>
        <v>223517</v>
      </c>
      <c r="D113" s="17">
        <v>56929</v>
      </c>
      <c r="E113" s="18">
        <v>162806</v>
      </c>
      <c r="F113" s="17">
        <v>1146</v>
      </c>
      <c r="G113" s="18">
        <v>2636</v>
      </c>
    </row>
    <row r="114" spans="1:7" ht="12.75" customHeight="1">
      <c r="A114" s="8"/>
      <c r="B114" s="8" t="s">
        <v>105</v>
      </c>
      <c r="C114" s="15">
        <f t="shared" si="7"/>
        <v>1745</v>
      </c>
      <c r="D114" s="17" t="s">
        <v>2</v>
      </c>
      <c r="E114" s="18">
        <v>782</v>
      </c>
      <c r="F114" s="17">
        <v>963</v>
      </c>
      <c r="G114" s="18" t="s">
        <v>2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106</v>
      </c>
      <c r="B116" s="28" t="s">
        <v>17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107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B84:B85"/>
    <mergeCell ref="C84:C85"/>
    <mergeCell ref="A84:A85"/>
    <mergeCell ref="C45:C46"/>
    <mergeCell ref="D45:E45"/>
    <mergeCell ref="F45:G45"/>
    <mergeCell ref="F84:G84"/>
    <mergeCell ref="D84:E84"/>
    <mergeCell ref="A1:G1"/>
    <mergeCell ref="A3:A4"/>
    <mergeCell ref="A43:G43"/>
    <mergeCell ref="A82:G82"/>
    <mergeCell ref="A45:A46"/>
    <mergeCell ref="B45:B46"/>
    <mergeCell ref="B3:B4"/>
    <mergeCell ref="C3:C4"/>
    <mergeCell ref="D3:E3"/>
    <mergeCell ref="F3:G3"/>
    <mergeCell ref="B5:B6"/>
    <mergeCell ref="B7:B8"/>
    <mergeCell ref="C5:C6"/>
    <mergeCell ref="D5:D6"/>
    <mergeCell ref="C7:C8"/>
    <mergeCell ref="E5:E6"/>
    <mergeCell ref="F5:F6"/>
    <mergeCell ref="G5:G6"/>
    <mergeCell ref="D7:D8"/>
    <mergeCell ref="E7:E8"/>
    <mergeCell ref="F7:F8"/>
    <mergeCell ref="G7:G8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5" t="s">
        <v>3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108</v>
      </c>
      <c r="B2" s="5"/>
      <c r="C2" s="6"/>
      <c r="D2" s="7"/>
      <c r="E2" s="7"/>
      <c r="F2" s="7"/>
      <c r="G2" s="6" t="s">
        <v>4</v>
      </c>
      <c r="H2" s="7"/>
    </row>
    <row r="3" spans="1:8" ht="27" customHeight="1">
      <c r="A3" s="46" t="s">
        <v>5</v>
      </c>
      <c r="B3" s="51" t="s">
        <v>6</v>
      </c>
      <c r="C3" s="53" t="s">
        <v>7</v>
      </c>
      <c r="D3" s="55" t="s">
        <v>8</v>
      </c>
      <c r="E3" s="56"/>
      <c r="F3" s="57" t="s">
        <v>9</v>
      </c>
      <c r="G3" s="58"/>
      <c r="H3" s="1"/>
    </row>
    <row r="4" spans="1:8" ht="27" customHeight="1" thickBot="1">
      <c r="A4" s="47"/>
      <c r="B4" s="52"/>
      <c r="C4" s="54"/>
      <c r="D4" s="29" t="s">
        <v>10</v>
      </c>
      <c r="E4" s="29" t="s">
        <v>11</v>
      </c>
      <c r="F4" s="30" t="s">
        <v>12</v>
      </c>
      <c r="G4" s="29" t="s">
        <v>13</v>
      </c>
      <c r="H4" s="1"/>
    </row>
    <row r="5" spans="1:8" s="34" customFormat="1" ht="12.75" customHeight="1" thickTop="1">
      <c r="A5" s="32"/>
      <c r="B5" s="41" t="s">
        <v>14</v>
      </c>
      <c r="C5" s="44">
        <f>IF(SUM(D5:G6)=0,"- ",SUM(D5:G6))</f>
        <v>157814602</v>
      </c>
      <c r="D5" s="37">
        <v>43064428</v>
      </c>
      <c r="E5" s="37">
        <v>65987345</v>
      </c>
      <c r="F5" s="37">
        <v>24329779</v>
      </c>
      <c r="G5" s="37">
        <v>24433050</v>
      </c>
      <c r="H5" s="33"/>
    </row>
    <row r="6" spans="1:8" s="34" customFormat="1" ht="12.75" customHeight="1">
      <c r="A6" s="35"/>
      <c r="B6" s="42"/>
      <c r="C6" s="40"/>
      <c r="D6" s="38"/>
      <c r="E6" s="38"/>
      <c r="F6" s="38"/>
      <c r="G6" s="38"/>
      <c r="H6" s="33"/>
    </row>
    <row r="7" spans="1:8" s="34" customFormat="1" ht="12.75" customHeight="1">
      <c r="A7" s="35"/>
      <c r="B7" s="43" t="s">
        <v>15</v>
      </c>
      <c r="C7" s="39">
        <f>IF(SUM(D7:G8)=0,"- ",SUM(D7:G8))</f>
        <v>13392006</v>
      </c>
      <c r="D7" s="39">
        <f>IF(SUM(D9,D22,D30,D47,D64,D86,D97,D107,D116)=0,"- ",SUM(D9,D22,D30,D47,D64,D86,D97,D107,D116))</f>
        <v>3788559</v>
      </c>
      <c r="E7" s="39">
        <f>IF(SUM(E9,E22,E30,E47,E64,E86,E97,E107,E116)=0,"- ",SUM(E9,E22,E30,E47,E64,E86,E97,E107,E116))</f>
        <v>5595001</v>
      </c>
      <c r="F7" s="39">
        <f>IF(SUM(F9,F22,F30,F47,F64,F86,F97,F107,F116)=0,"- ",SUM(F9,F22,F30,F47,F64,F86,F97,F107,F116))</f>
        <v>1892380</v>
      </c>
      <c r="G7" s="39">
        <f>IF(SUM(G9,G22,G30,G47,G64,G86,G97,G107,G116)=0,"- ",SUM(G9,G22,G30,G47,G64,G86,G97,G107,G116))</f>
        <v>2116066</v>
      </c>
      <c r="H7" s="33"/>
    </row>
    <row r="8" spans="1:8" s="34" customFormat="1" ht="12.75" customHeight="1">
      <c r="A8" s="36"/>
      <c r="B8" s="42"/>
      <c r="C8" s="40"/>
      <c r="D8" s="40"/>
      <c r="E8" s="40"/>
      <c r="F8" s="40"/>
      <c r="G8" s="40"/>
      <c r="H8" s="33"/>
    </row>
    <row r="9" spans="1:8" s="9" customFormat="1" ht="12.75" customHeight="1">
      <c r="A9" s="8" t="s">
        <v>16</v>
      </c>
      <c r="B9" s="14" t="s">
        <v>17</v>
      </c>
      <c r="C9" s="15">
        <f aca="true" t="shared" si="0" ref="C9:C20">IF(SUM(D9:G9)=0,"- ",SUM(D9:G9))</f>
        <v>255685</v>
      </c>
      <c r="D9" s="15">
        <f>IF(SUM(D10:D20)=0,"- ",SUM(D10:D20))</f>
        <v>4533</v>
      </c>
      <c r="E9" s="15">
        <f>IF(SUM(E10:E20)=0,"- ",SUM(E10:E20))</f>
        <v>225534</v>
      </c>
      <c r="F9" s="15">
        <f>IF(SUM(F10:F20)=0,"- ",SUM(F10:F20))</f>
        <v>8868</v>
      </c>
      <c r="G9" s="15">
        <f>IF(SUM(G10:G20)=0,"- ",SUM(G10:G20))</f>
        <v>16750</v>
      </c>
      <c r="H9" s="5"/>
    </row>
    <row r="10" spans="1:8" s="9" customFormat="1" ht="12.75" customHeight="1">
      <c r="A10" s="8"/>
      <c r="B10" s="16" t="s">
        <v>18</v>
      </c>
      <c r="C10" s="15">
        <f t="shared" si="0"/>
        <v>32844</v>
      </c>
      <c r="D10" s="17" t="s">
        <v>2</v>
      </c>
      <c r="E10" s="18">
        <v>27656</v>
      </c>
      <c r="F10" s="17">
        <v>618</v>
      </c>
      <c r="G10" s="18">
        <v>4570</v>
      </c>
      <c r="H10" s="5"/>
    </row>
    <row r="11" spans="1:8" s="9" customFormat="1" ht="12.75" customHeight="1">
      <c r="A11" s="8"/>
      <c r="B11" s="16" t="s">
        <v>19</v>
      </c>
      <c r="C11" s="15">
        <f t="shared" si="0"/>
        <v>2421</v>
      </c>
      <c r="D11" s="17">
        <v>58</v>
      </c>
      <c r="E11" s="18">
        <v>540</v>
      </c>
      <c r="F11" s="17" t="s">
        <v>2</v>
      </c>
      <c r="G11" s="18">
        <v>1823</v>
      </c>
      <c r="H11" s="5"/>
    </row>
    <row r="12" spans="1:8" s="9" customFormat="1" ht="12.75" customHeight="1">
      <c r="A12" s="8"/>
      <c r="B12" s="16" t="s">
        <v>20</v>
      </c>
      <c r="C12" s="15">
        <f t="shared" si="0"/>
        <v>76185</v>
      </c>
      <c r="D12" s="17" t="s">
        <v>2</v>
      </c>
      <c r="E12" s="18">
        <v>65455</v>
      </c>
      <c r="F12" s="17">
        <v>8230</v>
      </c>
      <c r="G12" s="18">
        <v>2500</v>
      </c>
      <c r="H12" s="5"/>
    </row>
    <row r="13" spans="1:8" s="9" customFormat="1" ht="12.75" customHeight="1">
      <c r="A13" s="8"/>
      <c r="B13" s="16" t="s">
        <v>21</v>
      </c>
      <c r="C13" s="15">
        <f t="shared" si="0"/>
        <v>11680</v>
      </c>
      <c r="D13" s="17" t="s">
        <v>2</v>
      </c>
      <c r="E13" s="18">
        <v>9233</v>
      </c>
      <c r="F13" s="17" t="s">
        <v>2</v>
      </c>
      <c r="G13" s="18">
        <v>2447</v>
      </c>
      <c r="H13" s="5"/>
    </row>
    <row r="14" spans="1:8" s="9" customFormat="1" ht="12.75" customHeight="1">
      <c r="A14" s="8"/>
      <c r="B14" s="8" t="s">
        <v>22</v>
      </c>
      <c r="C14" s="15">
        <f t="shared" si="0"/>
        <v>1957</v>
      </c>
      <c r="D14" s="17" t="s">
        <v>2</v>
      </c>
      <c r="E14" s="18">
        <v>412</v>
      </c>
      <c r="F14" s="17" t="s">
        <v>2</v>
      </c>
      <c r="G14" s="18">
        <v>1545</v>
      </c>
      <c r="H14" s="5"/>
    </row>
    <row r="15" spans="1:8" s="9" customFormat="1" ht="12.75" customHeight="1">
      <c r="A15" s="8"/>
      <c r="B15" s="16" t="s">
        <v>23</v>
      </c>
      <c r="C15" s="15">
        <f t="shared" si="0"/>
        <v>32552</v>
      </c>
      <c r="D15" s="17">
        <v>326</v>
      </c>
      <c r="E15" s="18">
        <v>28479</v>
      </c>
      <c r="F15" s="17">
        <v>20</v>
      </c>
      <c r="G15" s="18">
        <v>3727</v>
      </c>
      <c r="H15" s="5"/>
    </row>
    <row r="16" spans="1:8" s="9" customFormat="1" ht="12.75" customHeight="1">
      <c r="A16" s="8"/>
      <c r="B16" s="16" t="s">
        <v>24</v>
      </c>
      <c r="C16" s="15">
        <f t="shared" si="0"/>
        <v>749</v>
      </c>
      <c r="D16" s="17" t="s">
        <v>2</v>
      </c>
      <c r="E16" s="18">
        <v>749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25</v>
      </c>
      <c r="C17" s="15">
        <f t="shared" si="0"/>
        <v>78219</v>
      </c>
      <c r="D17" s="17">
        <v>2215</v>
      </c>
      <c r="E17" s="18">
        <v>75866</v>
      </c>
      <c r="F17" s="17" t="s">
        <v>2</v>
      </c>
      <c r="G17" s="18">
        <v>138</v>
      </c>
      <c r="H17" s="5"/>
    </row>
    <row r="18" spans="1:8" s="9" customFormat="1" ht="12.75" customHeight="1">
      <c r="A18" s="8"/>
      <c r="B18" s="16" t="s">
        <v>26</v>
      </c>
      <c r="C18" s="15">
        <f t="shared" si="0"/>
        <v>20</v>
      </c>
      <c r="D18" s="17" t="s">
        <v>2</v>
      </c>
      <c r="E18" s="18">
        <v>20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27</v>
      </c>
      <c r="C19" s="15">
        <f t="shared" si="0"/>
        <v>6755</v>
      </c>
      <c r="D19" s="17">
        <v>1018</v>
      </c>
      <c r="E19" s="18">
        <v>5737</v>
      </c>
      <c r="F19" s="17" t="s">
        <v>2</v>
      </c>
      <c r="G19" s="18" t="s">
        <v>2</v>
      </c>
      <c r="H19" s="5"/>
    </row>
    <row r="20" spans="1:8" s="9" customFormat="1" ht="12.75" customHeight="1">
      <c r="A20" s="8"/>
      <c r="B20" s="16" t="s">
        <v>28</v>
      </c>
      <c r="C20" s="15">
        <f t="shared" si="0"/>
        <v>12303</v>
      </c>
      <c r="D20" s="17">
        <v>916</v>
      </c>
      <c r="E20" s="18">
        <v>11387</v>
      </c>
      <c r="F20" s="17" t="s">
        <v>2</v>
      </c>
      <c r="G20" s="18" t="s">
        <v>2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29</v>
      </c>
      <c r="B22" s="14" t="s">
        <v>17</v>
      </c>
      <c r="C22" s="15">
        <f aca="true" t="shared" si="1" ref="C22:C28">IF(SUM(D22:G22)=0,"- ",SUM(D22:G22))</f>
        <v>127812</v>
      </c>
      <c r="D22" s="15">
        <f>IF(SUM(D23:D28)=0,"- ",SUM(D23:D28))</f>
        <v>1442</v>
      </c>
      <c r="E22" s="15">
        <f>IF(SUM(E23:E28)=0,"- ",SUM(E23:E28))</f>
        <v>112993</v>
      </c>
      <c r="F22" s="15" t="str">
        <f>IF(SUM(F23:F28)=0,"- ",SUM(F23:F28))</f>
        <v>- </v>
      </c>
      <c r="G22" s="15">
        <f>IF(SUM(G23:G28)=0,"- ",SUM(G23:G28))</f>
        <v>13377</v>
      </c>
      <c r="H22" s="5"/>
    </row>
    <row r="23" spans="1:8" s="9" customFormat="1" ht="12.75" customHeight="1">
      <c r="A23" s="8"/>
      <c r="B23" s="16" t="s">
        <v>30</v>
      </c>
      <c r="C23" s="15">
        <f t="shared" si="1"/>
        <v>4521</v>
      </c>
      <c r="D23" s="17">
        <v>289</v>
      </c>
      <c r="E23" s="18">
        <v>3952</v>
      </c>
      <c r="F23" s="17" t="s">
        <v>2</v>
      </c>
      <c r="G23" s="18">
        <v>280</v>
      </c>
      <c r="H23" s="5"/>
    </row>
    <row r="24" spans="1:8" s="9" customFormat="1" ht="12.75" customHeight="1">
      <c r="A24" s="8"/>
      <c r="B24" s="16" t="s">
        <v>31</v>
      </c>
      <c r="C24" s="15">
        <f t="shared" si="1"/>
        <v>38761</v>
      </c>
      <c r="D24" s="17">
        <v>680</v>
      </c>
      <c r="E24" s="18">
        <v>24984</v>
      </c>
      <c r="F24" s="17" t="s">
        <v>2</v>
      </c>
      <c r="G24" s="18">
        <v>13097</v>
      </c>
      <c r="H24" s="5"/>
    </row>
    <row r="25" spans="1:8" s="9" customFormat="1" ht="12.75" customHeight="1">
      <c r="A25" s="8"/>
      <c r="B25" s="16" t="s">
        <v>32</v>
      </c>
      <c r="C25" s="15">
        <f t="shared" si="1"/>
        <v>7359</v>
      </c>
      <c r="D25" s="17">
        <v>471</v>
      </c>
      <c r="E25" s="18">
        <v>6888</v>
      </c>
      <c r="F25" s="17" t="s">
        <v>2</v>
      </c>
      <c r="G25" s="18" t="s">
        <v>2</v>
      </c>
      <c r="H25" s="5"/>
    </row>
    <row r="26" spans="1:8" s="9" customFormat="1" ht="12.75" customHeight="1">
      <c r="A26" s="8"/>
      <c r="B26" s="16" t="s">
        <v>33</v>
      </c>
      <c r="C26" s="15">
        <f t="shared" si="1"/>
        <v>74222</v>
      </c>
      <c r="D26" s="17" t="s">
        <v>2</v>
      </c>
      <c r="E26" s="18">
        <v>74222</v>
      </c>
      <c r="F26" s="17" t="s">
        <v>2</v>
      </c>
      <c r="G26" s="18" t="s">
        <v>2</v>
      </c>
      <c r="H26" s="5"/>
    </row>
    <row r="27" spans="1:8" s="9" customFormat="1" ht="12.75" customHeight="1">
      <c r="A27" s="8"/>
      <c r="B27" s="16" t="s">
        <v>34</v>
      </c>
      <c r="C27" s="15">
        <f t="shared" si="1"/>
        <v>450</v>
      </c>
      <c r="D27" s="17" t="s">
        <v>2</v>
      </c>
      <c r="E27" s="18">
        <v>450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35</v>
      </c>
      <c r="C28" s="15">
        <f t="shared" si="1"/>
        <v>2499</v>
      </c>
      <c r="D28" s="17">
        <v>2</v>
      </c>
      <c r="E28" s="18">
        <v>2497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36</v>
      </c>
      <c r="B30" s="14" t="s">
        <v>17</v>
      </c>
      <c r="C30" s="15">
        <f aca="true" t="shared" si="2" ref="C30:C40">IF(SUM(D30:G30)=0,"- ",SUM(D30:G30))</f>
        <v>2127956</v>
      </c>
      <c r="D30" s="15">
        <f>IF(SUM(D31:D40)=0,"- ",SUM(D31:D40))</f>
        <v>77074</v>
      </c>
      <c r="E30" s="15">
        <f>IF(SUM(E31:E40)=0,"- ",SUM(E31:E40))</f>
        <v>1818416</v>
      </c>
      <c r="F30" s="15">
        <f>IF(SUM(F31:F40)=0,"- ",SUM(F31:F40))</f>
        <v>52695</v>
      </c>
      <c r="G30" s="15">
        <f>IF(SUM(G31:G40)=0,"- ",SUM(G31:G40))</f>
        <v>179771</v>
      </c>
      <c r="H30" s="5"/>
    </row>
    <row r="31" spans="1:8" s="9" customFormat="1" ht="12.75" customHeight="1">
      <c r="A31" s="8"/>
      <c r="B31" s="16" t="s">
        <v>37</v>
      </c>
      <c r="C31" s="15">
        <f t="shared" si="2"/>
        <v>490311</v>
      </c>
      <c r="D31" s="17">
        <v>337</v>
      </c>
      <c r="E31" s="18">
        <v>484547</v>
      </c>
      <c r="F31" s="17">
        <v>5427</v>
      </c>
      <c r="G31" s="18" t="s">
        <v>2</v>
      </c>
      <c r="H31" s="5"/>
    </row>
    <row r="32" spans="1:8" s="9" customFormat="1" ht="12.75" customHeight="1">
      <c r="A32" s="8"/>
      <c r="B32" s="16" t="s">
        <v>38</v>
      </c>
      <c r="C32" s="15">
        <f t="shared" si="2"/>
        <v>858737</v>
      </c>
      <c r="D32" s="17" t="s">
        <v>2</v>
      </c>
      <c r="E32" s="18">
        <v>858737</v>
      </c>
      <c r="F32" s="17" t="s">
        <v>2</v>
      </c>
      <c r="G32" s="18" t="s">
        <v>2</v>
      </c>
      <c r="H32" s="5"/>
    </row>
    <row r="33" spans="1:8" s="9" customFormat="1" ht="12.75" customHeight="1">
      <c r="A33" s="8"/>
      <c r="B33" s="16" t="s">
        <v>39</v>
      </c>
      <c r="C33" s="15">
        <f t="shared" si="2"/>
        <v>911</v>
      </c>
      <c r="D33" s="17" t="s">
        <v>2</v>
      </c>
      <c r="E33" s="18">
        <v>734</v>
      </c>
      <c r="F33" s="17">
        <v>105</v>
      </c>
      <c r="G33" s="18">
        <v>72</v>
      </c>
      <c r="H33" s="5"/>
    </row>
    <row r="34" spans="1:8" s="9" customFormat="1" ht="12.75" customHeight="1">
      <c r="A34" s="8"/>
      <c r="B34" s="16" t="s">
        <v>40</v>
      </c>
      <c r="C34" s="15">
        <f t="shared" si="2"/>
        <v>54822</v>
      </c>
      <c r="D34" s="17">
        <v>74</v>
      </c>
      <c r="E34" s="18">
        <v>325</v>
      </c>
      <c r="F34" s="17">
        <v>21927</v>
      </c>
      <c r="G34" s="18">
        <v>32496</v>
      </c>
      <c r="H34" s="5"/>
    </row>
    <row r="35" spans="1:8" s="9" customFormat="1" ht="12.75" customHeight="1">
      <c r="A35" s="8"/>
      <c r="B35" s="16" t="s">
        <v>41</v>
      </c>
      <c r="C35" s="15">
        <f t="shared" si="2"/>
        <v>11903</v>
      </c>
      <c r="D35" s="17">
        <v>629</v>
      </c>
      <c r="E35" s="18">
        <v>11274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42</v>
      </c>
      <c r="C36" s="15">
        <f t="shared" si="2"/>
        <v>416679</v>
      </c>
      <c r="D36" s="17" t="s">
        <v>2</v>
      </c>
      <c r="E36" s="18">
        <v>416679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43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44</v>
      </c>
      <c r="C38" s="15">
        <f t="shared" si="2"/>
        <v>124090</v>
      </c>
      <c r="D38" s="17" t="s">
        <v>2</v>
      </c>
      <c r="E38" s="18" t="s">
        <v>2</v>
      </c>
      <c r="F38" s="17" t="s">
        <v>2</v>
      </c>
      <c r="G38" s="18">
        <v>124090</v>
      </c>
      <c r="H38" s="5"/>
    </row>
    <row r="39" spans="1:8" s="9" customFormat="1" ht="12.75" customHeight="1">
      <c r="A39" s="8"/>
      <c r="B39" s="16" t="s">
        <v>45</v>
      </c>
      <c r="C39" s="15">
        <f t="shared" si="2"/>
        <v>3552</v>
      </c>
      <c r="D39" s="17">
        <v>4</v>
      </c>
      <c r="E39" s="18">
        <v>248</v>
      </c>
      <c r="F39" s="17" t="s">
        <v>2</v>
      </c>
      <c r="G39" s="18">
        <v>3300</v>
      </c>
      <c r="H39" s="5"/>
    </row>
    <row r="40" spans="1:8" s="9" customFormat="1" ht="12.75" customHeight="1">
      <c r="A40" s="8"/>
      <c r="B40" s="16" t="s">
        <v>46</v>
      </c>
      <c r="C40" s="15">
        <f t="shared" si="2"/>
        <v>166951</v>
      </c>
      <c r="D40" s="17">
        <v>76030</v>
      </c>
      <c r="E40" s="18">
        <v>45872</v>
      </c>
      <c r="F40" s="17">
        <v>25236</v>
      </c>
      <c r="G40" s="18">
        <v>19813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108</v>
      </c>
      <c r="B44" s="24"/>
      <c r="C44" s="25"/>
      <c r="D44" s="26"/>
      <c r="E44" s="26"/>
      <c r="F44" s="26"/>
      <c r="G44" s="25" t="s">
        <v>4</v>
      </c>
    </row>
    <row r="45" spans="1:7" s="31" customFormat="1" ht="27" customHeight="1">
      <c r="A45" s="46" t="s">
        <v>5</v>
      </c>
      <c r="B45" s="51" t="s">
        <v>6</v>
      </c>
      <c r="C45" s="53" t="s">
        <v>7</v>
      </c>
      <c r="D45" s="55" t="s">
        <v>8</v>
      </c>
      <c r="E45" s="56"/>
      <c r="F45" s="57" t="s">
        <v>9</v>
      </c>
      <c r="G45" s="58"/>
    </row>
    <row r="46" spans="1:7" s="31" customFormat="1" ht="27" customHeight="1" thickBot="1">
      <c r="A46" s="47"/>
      <c r="B46" s="52"/>
      <c r="C46" s="54"/>
      <c r="D46" s="29" t="s">
        <v>10</v>
      </c>
      <c r="E46" s="29" t="s">
        <v>11</v>
      </c>
      <c r="F46" s="30" t="s">
        <v>12</v>
      </c>
      <c r="G46" s="29" t="s">
        <v>13</v>
      </c>
    </row>
    <row r="47" spans="1:7" ht="12.75" customHeight="1" thickTop="1">
      <c r="A47" s="16" t="s">
        <v>47</v>
      </c>
      <c r="B47" s="14" t="s">
        <v>17</v>
      </c>
      <c r="C47" s="15">
        <f aca="true" t="shared" si="3" ref="C47:C62">IF(SUM(D47:G47)=0,"- ",SUM(D47:G47))</f>
        <v>6287532</v>
      </c>
      <c r="D47" s="15">
        <f>IF(SUM(D48:D62)=0,"- ",SUM(D48:D62))</f>
        <v>2989963</v>
      </c>
      <c r="E47" s="15">
        <f>IF(SUM(E48:E62)=0,"- ",SUM(E48:E62))</f>
        <v>703319</v>
      </c>
      <c r="F47" s="15">
        <f>IF(SUM(F48:F62)=0,"- ",SUM(F48:F62))</f>
        <v>1465463</v>
      </c>
      <c r="G47" s="15">
        <f>IF(SUM(G48:G62)=0,"- ",SUM(G48:G62))</f>
        <v>1128787</v>
      </c>
    </row>
    <row r="48" spans="1:7" ht="12.75" customHeight="1">
      <c r="A48" s="16"/>
      <c r="B48" s="16" t="s">
        <v>48</v>
      </c>
      <c r="C48" s="15">
        <f t="shared" si="3"/>
        <v>204119</v>
      </c>
      <c r="D48" s="17">
        <v>6619</v>
      </c>
      <c r="E48" s="18">
        <v>15056</v>
      </c>
      <c r="F48" s="17">
        <v>178740</v>
      </c>
      <c r="G48" s="18">
        <v>3704</v>
      </c>
    </row>
    <row r="49" spans="1:7" ht="12.75" customHeight="1">
      <c r="A49" s="16"/>
      <c r="B49" s="16" t="s">
        <v>49</v>
      </c>
      <c r="C49" s="15">
        <f t="shared" si="3"/>
        <v>511764</v>
      </c>
      <c r="D49" s="17">
        <v>133606</v>
      </c>
      <c r="E49" s="18">
        <v>23439</v>
      </c>
      <c r="F49" s="17">
        <v>59916</v>
      </c>
      <c r="G49" s="18">
        <v>294803</v>
      </c>
    </row>
    <row r="50" spans="1:7" ht="12.75" customHeight="1">
      <c r="A50" s="8"/>
      <c r="B50" s="16" t="s">
        <v>50</v>
      </c>
      <c r="C50" s="15">
        <f t="shared" si="3"/>
        <v>101905</v>
      </c>
      <c r="D50" s="17">
        <v>14442</v>
      </c>
      <c r="E50" s="18">
        <v>85311</v>
      </c>
      <c r="F50" s="17">
        <v>16</v>
      </c>
      <c r="G50" s="18">
        <v>2136</v>
      </c>
    </row>
    <row r="51" spans="1:7" ht="12.75" customHeight="1">
      <c r="A51" s="8"/>
      <c r="B51" s="16" t="s">
        <v>51</v>
      </c>
      <c r="C51" s="15">
        <f t="shared" si="3"/>
        <v>103327</v>
      </c>
      <c r="D51" s="17">
        <v>20362</v>
      </c>
      <c r="E51" s="18">
        <v>80164</v>
      </c>
      <c r="F51" s="17">
        <v>997</v>
      </c>
      <c r="G51" s="18">
        <v>1804</v>
      </c>
    </row>
    <row r="52" spans="1:7" ht="12.75" customHeight="1">
      <c r="A52" s="8"/>
      <c r="B52" s="16" t="s">
        <v>52</v>
      </c>
      <c r="C52" s="15">
        <f t="shared" si="3"/>
        <v>204</v>
      </c>
      <c r="D52" s="17">
        <v>133</v>
      </c>
      <c r="E52" s="18">
        <v>71</v>
      </c>
      <c r="F52" s="17" t="s">
        <v>2</v>
      </c>
      <c r="G52" s="18" t="s">
        <v>2</v>
      </c>
    </row>
    <row r="53" spans="1:7" ht="12.75" customHeight="1">
      <c r="A53" s="8"/>
      <c r="B53" s="16" t="s">
        <v>53</v>
      </c>
      <c r="C53" s="15">
        <f t="shared" si="3"/>
        <v>3596902</v>
      </c>
      <c r="D53" s="17">
        <v>1704744</v>
      </c>
      <c r="E53" s="18">
        <v>53193</v>
      </c>
      <c r="F53" s="17">
        <v>1117035</v>
      </c>
      <c r="G53" s="18">
        <v>721930</v>
      </c>
    </row>
    <row r="54" spans="1:7" ht="12.75" customHeight="1">
      <c r="A54" s="8"/>
      <c r="B54" s="16" t="s">
        <v>54</v>
      </c>
      <c r="C54" s="15">
        <f t="shared" si="3"/>
        <v>18756</v>
      </c>
      <c r="D54" s="17">
        <v>10229</v>
      </c>
      <c r="E54" s="18">
        <v>7634</v>
      </c>
      <c r="F54" s="17">
        <v>874</v>
      </c>
      <c r="G54" s="18">
        <v>19</v>
      </c>
    </row>
    <row r="55" spans="1:7" ht="12.75" customHeight="1">
      <c r="A55" s="8"/>
      <c r="B55" s="16" t="s">
        <v>55</v>
      </c>
      <c r="C55" s="15">
        <f t="shared" si="3"/>
        <v>5901</v>
      </c>
      <c r="D55" s="17">
        <v>1970</v>
      </c>
      <c r="E55" s="18">
        <v>3895</v>
      </c>
      <c r="F55" s="17">
        <v>36</v>
      </c>
      <c r="G55" s="18" t="s">
        <v>2</v>
      </c>
    </row>
    <row r="56" spans="1:7" ht="12.75" customHeight="1">
      <c r="A56" s="8"/>
      <c r="B56" s="16" t="s">
        <v>56</v>
      </c>
      <c r="C56" s="15">
        <f t="shared" si="3"/>
        <v>1002910</v>
      </c>
      <c r="D56" s="17">
        <v>719377</v>
      </c>
      <c r="E56" s="18">
        <v>199932</v>
      </c>
      <c r="F56" s="17">
        <v>52733</v>
      </c>
      <c r="G56" s="18">
        <v>30868</v>
      </c>
    </row>
    <row r="57" spans="1:7" ht="12.75" customHeight="1">
      <c r="A57" s="8"/>
      <c r="B57" s="16" t="s">
        <v>57</v>
      </c>
      <c r="C57" s="15">
        <f t="shared" si="3"/>
        <v>150742</v>
      </c>
      <c r="D57" s="17">
        <v>13497</v>
      </c>
      <c r="E57" s="18">
        <v>16380</v>
      </c>
      <c r="F57" s="17">
        <v>50375</v>
      </c>
      <c r="G57" s="18">
        <v>70490</v>
      </c>
    </row>
    <row r="58" spans="1:7" ht="12.75" customHeight="1">
      <c r="A58" s="8"/>
      <c r="B58" s="16" t="s">
        <v>58</v>
      </c>
      <c r="C58" s="15">
        <f t="shared" si="3"/>
        <v>336147</v>
      </c>
      <c r="D58" s="17">
        <v>270958</v>
      </c>
      <c r="E58" s="18">
        <v>57567</v>
      </c>
      <c r="F58" s="17">
        <v>4589</v>
      </c>
      <c r="G58" s="18">
        <v>3033</v>
      </c>
    </row>
    <row r="59" spans="1:7" ht="12.75" customHeight="1">
      <c r="A59" s="8"/>
      <c r="B59" s="16" t="s">
        <v>59</v>
      </c>
      <c r="C59" s="15">
        <f t="shared" si="3"/>
        <v>207856</v>
      </c>
      <c r="D59" s="17">
        <v>64979</v>
      </c>
      <c r="E59" s="18">
        <v>142725</v>
      </c>
      <c r="F59" s="17">
        <v>152</v>
      </c>
      <c r="G59" s="18" t="s">
        <v>2</v>
      </c>
    </row>
    <row r="60" spans="1:7" ht="12.75" customHeight="1">
      <c r="A60" s="8"/>
      <c r="B60" s="16" t="s">
        <v>60</v>
      </c>
      <c r="C60" s="15">
        <f t="shared" si="3"/>
        <v>20338</v>
      </c>
      <c r="D60" s="17">
        <v>9302</v>
      </c>
      <c r="E60" s="18">
        <v>11036</v>
      </c>
      <c r="F60" s="17" t="s">
        <v>2</v>
      </c>
      <c r="G60" s="18" t="s">
        <v>2</v>
      </c>
    </row>
    <row r="61" spans="1:7" ht="12.75" customHeight="1">
      <c r="A61" s="8"/>
      <c r="B61" s="16" t="s">
        <v>61</v>
      </c>
      <c r="C61" s="15">
        <f t="shared" si="3"/>
        <v>16360</v>
      </c>
      <c r="D61" s="17">
        <v>12224</v>
      </c>
      <c r="E61" s="18">
        <v>4136</v>
      </c>
      <c r="F61" s="17" t="s">
        <v>2</v>
      </c>
      <c r="G61" s="18" t="s">
        <v>2</v>
      </c>
    </row>
    <row r="62" spans="1:7" ht="12.75" customHeight="1">
      <c r="A62" s="8"/>
      <c r="B62" s="16" t="s">
        <v>62</v>
      </c>
      <c r="C62" s="15">
        <f t="shared" si="3"/>
        <v>10301</v>
      </c>
      <c r="D62" s="17">
        <v>7521</v>
      </c>
      <c r="E62" s="18">
        <v>2780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63</v>
      </c>
      <c r="B64" s="14" t="s">
        <v>17</v>
      </c>
      <c r="C64" s="15">
        <f aca="true" t="shared" si="4" ref="C64:C79">IF(SUM(D64:G64)=0,"- ",SUM(D64:G64))</f>
        <v>3191243</v>
      </c>
      <c r="D64" s="15">
        <f>IF(SUM(D65:D79)=0,"- ",SUM(D65:D79))</f>
        <v>330683</v>
      </c>
      <c r="E64" s="15">
        <f>IF(SUM(E65:E79)=0,"- ",SUM(E65:E79))</f>
        <v>1932599</v>
      </c>
      <c r="F64" s="15">
        <f>IF(SUM(F65:F79)=0,"- ",SUM(F65:F79))</f>
        <v>234146</v>
      </c>
      <c r="G64" s="15">
        <f>IF(SUM(G65:G79)=0,"- ",SUM(G65:G79))</f>
        <v>693815</v>
      </c>
    </row>
    <row r="65" spans="1:7" ht="12.75" customHeight="1">
      <c r="A65" s="16"/>
      <c r="B65" s="16" t="s">
        <v>64</v>
      </c>
      <c r="C65" s="15">
        <f t="shared" si="4"/>
        <v>43961</v>
      </c>
      <c r="D65" s="17">
        <v>8461</v>
      </c>
      <c r="E65" s="18">
        <v>35500</v>
      </c>
      <c r="F65" s="17" t="s">
        <v>2</v>
      </c>
      <c r="G65" s="18" t="s">
        <v>2</v>
      </c>
    </row>
    <row r="66" spans="1:7" ht="12.75" customHeight="1">
      <c r="A66" s="8"/>
      <c r="B66" s="16" t="s">
        <v>65</v>
      </c>
      <c r="C66" s="15">
        <f t="shared" si="4"/>
        <v>153931</v>
      </c>
      <c r="D66" s="17" t="s">
        <v>2</v>
      </c>
      <c r="E66" s="18">
        <v>411</v>
      </c>
      <c r="F66" s="17" t="s">
        <v>2</v>
      </c>
      <c r="G66" s="18">
        <v>153520</v>
      </c>
    </row>
    <row r="67" spans="1:7" ht="12.75" customHeight="1">
      <c r="A67" s="8"/>
      <c r="B67" s="16" t="s">
        <v>66</v>
      </c>
      <c r="C67" s="15">
        <f t="shared" si="4"/>
        <v>34545</v>
      </c>
      <c r="D67" s="17">
        <v>19441</v>
      </c>
      <c r="E67" s="18">
        <v>13340</v>
      </c>
      <c r="F67" s="17">
        <v>1024</v>
      </c>
      <c r="G67" s="18">
        <v>740</v>
      </c>
    </row>
    <row r="68" spans="1:7" ht="12.75" customHeight="1">
      <c r="A68" s="8"/>
      <c r="B68" s="16" t="s">
        <v>67</v>
      </c>
      <c r="C68" s="15">
        <f t="shared" si="4"/>
        <v>42167</v>
      </c>
      <c r="D68" s="17">
        <v>21082</v>
      </c>
      <c r="E68" s="18">
        <v>19274</v>
      </c>
      <c r="F68" s="17">
        <v>1161</v>
      </c>
      <c r="G68" s="18">
        <v>650</v>
      </c>
    </row>
    <row r="69" spans="1:7" ht="12.75" customHeight="1">
      <c r="A69" s="8"/>
      <c r="B69" s="16" t="s">
        <v>68</v>
      </c>
      <c r="C69" s="15">
        <f t="shared" si="4"/>
        <v>297564</v>
      </c>
      <c r="D69" s="17">
        <v>40501</v>
      </c>
      <c r="E69" s="18" t="s">
        <v>2</v>
      </c>
      <c r="F69" s="17">
        <v>116644</v>
      </c>
      <c r="G69" s="18">
        <v>140419</v>
      </c>
    </row>
    <row r="70" spans="1:7" ht="12.75" customHeight="1">
      <c r="A70" s="8"/>
      <c r="B70" s="16" t="s">
        <v>69</v>
      </c>
      <c r="C70" s="15">
        <f t="shared" si="4"/>
        <v>203603</v>
      </c>
      <c r="D70" s="17">
        <v>9555</v>
      </c>
      <c r="E70" s="18">
        <v>55863</v>
      </c>
      <c r="F70" s="17">
        <v>33721</v>
      </c>
      <c r="G70" s="18">
        <v>104464</v>
      </c>
    </row>
    <row r="71" spans="1:7" ht="12.75" customHeight="1">
      <c r="A71" s="8"/>
      <c r="B71" s="16" t="s">
        <v>70</v>
      </c>
      <c r="C71" s="15">
        <f t="shared" si="4"/>
        <v>133522</v>
      </c>
      <c r="D71" s="17">
        <v>1762</v>
      </c>
      <c r="E71" s="18">
        <v>22802</v>
      </c>
      <c r="F71" s="17">
        <v>5417</v>
      </c>
      <c r="G71" s="18">
        <v>103541</v>
      </c>
    </row>
    <row r="72" spans="1:7" ht="12.75" customHeight="1">
      <c r="A72" s="8"/>
      <c r="B72" s="16" t="s">
        <v>71</v>
      </c>
      <c r="C72" s="15">
        <f t="shared" si="4"/>
        <v>1508516</v>
      </c>
      <c r="D72" s="17" t="s">
        <v>2</v>
      </c>
      <c r="E72" s="18">
        <v>1505406</v>
      </c>
      <c r="F72" s="17">
        <v>1555</v>
      </c>
      <c r="G72" s="18">
        <v>1555</v>
      </c>
    </row>
    <row r="73" spans="1:7" ht="12.75" customHeight="1">
      <c r="A73" s="8"/>
      <c r="B73" s="16" t="s">
        <v>72</v>
      </c>
      <c r="C73" s="15">
        <f t="shared" si="4"/>
        <v>99957</v>
      </c>
      <c r="D73" s="17" t="s">
        <v>2</v>
      </c>
      <c r="E73" s="18">
        <v>59264</v>
      </c>
      <c r="F73" s="17">
        <v>9337</v>
      </c>
      <c r="G73" s="18">
        <v>31356</v>
      </c>
    </row>
    <row r="74" spans="1:7" ht="12.75" customHeight="1">
      <c r="A74" s="8"/>
      <c r="B74" s="16" t="s">
        <v>73</v>
      </c>
      <c r="C74" s="15">
        <f t="shared" si="4"/>
        <v>54989</v>
      </c>
      <c r="D74" s="17">
        <v>545</v>
      </c>
      <c r="E74" s="18">
        <v>7020</v>
      </c>
      <c r="F74" s="17">
        <v>27776</v>
      </c>
      <c r="G74" s="18">
        <v>19648</v>
      </c>
    </row>
    <row r="75" spans="1:7" ht="12.75" customHeight="1">
      <c r="A75" s="8"/>
      <c r="B75" s="16" t="s">
        <v>74</v>
      </c>
      <c r="C75" s="15">
        <f t="shared" si="4"/>
        <v>27367</v>
      </c>
      <c r="D75" s="17" t="s">
        <v>2</v>
      </c>
      <c r="E75" s="18">
        <v>12436</v>
      </c>
      <c r="F75" s="17">
        <v>4188</v>
      </c>
      <c r="G75" s="18">
        <v>10743</v>
      </c>
    </row>
    <row r="76" spans="1:7" ht="12.75" customHeight="1">
      <c r="A76" s="8"/>
      <c r="B76" s="16" t="s">
        <v>75</v>
      </c>
      <c r="C76" s="15">
        <f t="shared" si="4"/>
        <v>608</v>
      </c>
      <c r="D76" s="17">
        <v>589</v>
      </c>
      <c r="E76" s="18">
        <v>19</v>
      </c>
      <c r="F76" s="17" t="s">
        <v>2</v>
      </c>
      <c r="G76" s="18" t="s">
        <v>2</v>
      </c>
    </row>
    <row r="77" spans="1:7" ht="12.75" customHeight="1">
      <c r="A77" s="8"/>
      <c r="B77" s="8" t="s">
        <v>76</v>
      </c>
      <c r="C77" s="15">
        <f t="shared" si="4"/>
        <v>263016</v>
      </c>
      <c r="D77" s="17">
        <v>68539</v>
      </c>
      <c r="E77" s="18">
        <v>67455</v>
      </c>
      <c r="F77" s="17">
        <v>14918</v>
      </c>
      <c r="G77" s="18">
        <v>112104</v>
      </c>
    </row>
    <row r="78" spans="1:7" ht="12.75" customHeight="1">
      <c r="A78" s="8"/>
      <c r="B78" s="16" t="s">
        <v>77</v>
      </c>
      <c r="C78" s="15">
        <f t="shared" si="4"/>
        <v>8678</v>
      </c>
      <c r="D78" s="17">
        <v>365</v>
      </c>
      <c r="E78" s="18">
        <v>2490</v>
      </c>
      <c r="F78" s="17">
        <v>2227</v>
      </c>
      <c r="G78" s="18">
        <v>3596</v>
      </c>
    </row>
    <row r="79" spans="1:7" ht="12.75" customHeight="1">
      <c r="A79" s="16"/>
      <c r="B79" s="16" t="s">
        <v>78</v>
      </c>
      <c r="C79" s="15">
        <f t="shared" si="4"/>
        <v>318819</v>
      </c>
      <c r="D79" s="17">
        <v>159843</v>
      </c>
      <c r="E79" s="18">
        <v>131319</v>
      </c>
      <c r="F79" s="17">
        <v>16178</v>
      </c>
      <c r="G79" s="18">
        <v>11479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108</v>
      </c>
      <c r="B83" s="24"/>
      <c r="C83" s="6"/>
      <c r="D83" s="7"/>
      <c r="E83" s="7"/>
      <c r="F83" s="7"/>
      <c r="G83" s="6" t="s">
        <v>4</v>
      </c>
    </row>
    <row r="84" spans="1:7" ht="27" customHeight="1">
      <c r="A84" s="46" t="s">
        <v>5</v>
      </c>
      <c r="B84" s="51" t="s">
        <v>6</v>
      </c>
      <c r="C84" s="53" t="s">
        <v>7</v>
      </c>
      <c r="D84" s="55" t="s">
        <v>8</v>
      </c>
      <c r="E84" s="56"/>
      <c r="F84" s="57" t="s">
        <v>9</v>
      </c>
      <c r="G84" s="58"/>
    </row>
    <row r="85" spans="1:7" ht="27" customHeight="1" thickBot="1">
      <c r="A85" s="47"/>
      <c r="B85" s="52"/>
      <c r="C85" s="54"/>
      <c r="D85" s="29" t="s">
        <v>10</v>
      </c>
      <c r="E85" s="29" t="s">
        <v>11</v>
      </c>
      <c r="F85" s="30" t="s">
        <v>12</v>
      </c>
      <c r="G85" s="29" t="s">
        <v>13</v>
      </c>
    </row>
    <row r="86" spans="1:7" ht="12.75" customHeight="1" thickTop="1">
      <c r="A86" s="8" t="s">
        <v>79</v>
      </c>
      <c r="B86" s="14" t="s">
        <v>17</v>
      </c>
      <c r="C86" s="15">
        <f aca="true" t="shared" si="5" ref="C86:C95">IF(SUM(D86:G86)=0,"- ",SUM(D86:G86))</f>
        <v>222362</v>
      </c>
      <c r="D86" s="15">
        <f>IF(SUM(D87:D95)=0,"- ",SUM(D87:D95))</f>
        <v>67359</v>
      </c>
      <c r="E86" s="15">
        <f>IF(SUM(E87:E95)=0,"- ",SUM(E87:E95))</f>
        <v>128599</v>
      </c>
      <c r="F86" s="15">
        <f>IF(SUM(F87:F95)=0,"- ",SUM(F87:F95))</f>
        <v>8456</v>
      </c>
      <c r="G86" s="15">
        <f>IF(SUM(G87:G95)=0,"- ",SUM(G87:G95))</f>
        <v>17948</v>
      </c>
    </row>
    <row r="87" spans="1:7" ht="12.75" customHeight="1">
      <c r="A87" s="8"/>
      <c r="B87" s="16" t="s">
        <v>80</v>
      </c>
      <c r="C87" s="15">
        <f t="shared" si="5"/>
        <v>42285</v>
      </c>
      <c r="D87" s="17">
        <v>12827</v>
      </c>
      <c r="E87" s="18">
        <v>17507</v>
      </c>
      <c r="F87" s="17">
        <v>660</v>
      </c>
      <c r="G87" s="18">
        <v>11291</v>
      </c>
    </row>
    <row r="88" spans="1:7" ht="12.75" customHeight="1">
      <c r="A88" s="8"/>
      <c r="B88" s="8" t="s">
        <v>81</v>
      </c>
      <c r="C88" s="15">
        <f t="shared" si="5"/>
        <v>31916</v>
      </c>
      <c r="D88" s="17">
        <v>7385</v>
      </c>
      <c r="E88" s="18">
        <v>24531</v>
      </c>
      <c r="F88" s="17" t="s">
        <v>2</v>
      </c>
      <c r="G88" s="18" t="s">
        <v>2</v>
      </c>
    </row>
    <row r="89" spans="1:7" ht="12.75" customHeight="1">
      <c r="A89" s="8"/>
      <c r="B89" s="16" t="s">
        <v>82</v>
      </c>
      <c r="C89" s="15">
        <f t="shared" si="5"/>
        <v>22266</v>
      </c>
      <c r="D89" s="17">
        <v>7879</v>
      </c>
      <c r="E89" s="18">
        <v>14317</v>
      </c>
      <c r="F89" s="17">
        <v>70</v>
      </c>
      <c r="G89" s="18" t="s">
        <v>2</v>
      </c>
    </row>
    <row r="90" spans="1:7" ht="12.75" customHeight="1">
      <c r="A90" s="8"/>
      <c r="B90" s="8" t="s">
        <v>83</v>
      </c>
      <c r="C90" s="15">
        <f t="shared" si="5"/>
        <v>11389</v>
      </c>
      <c r="D90" s="17">
        <v>187</v>
      </c>
      <c r="E90" s="18">
        <v>7910</v>
      </c>
      <c r="F90" s="17">
        <v>930</v>
      </c>
      <c r="G90" s="18">
        <v>2362</v>
      </c>
    </row>
    <row r="91" spans="1:7" ht="12.75" customHeight="1">
      <c r="A91" s="8"/>
      <c r="B91" s="16" t="s">
        <v>84</v>
      </c>
      <c r="C91" s="15">
        <f t="shared" si="5"/>
        <v>83686</v>
      </c>
      <c r="D91" s="17">
        <v>27013</v>
      </c>
      <c r="E91" s="18">
        <v>50168</v>
      </c>
      <c r="F91" s="17">
        <v>2963</v>
      </c>
      <c r="G91" s="18">
        <v>3542</v>
      </c>
    </row>
    <row r="92" spans="1:7" ht="12.75" customHeight="1">
      <c r="A92" s="8"/>
      <c r="B92" s="8" t="s">
        <v>85</v>
      </c>
      <c r="C92" s="15">
        <f t="shared" si="5"/>
        <v>19575</v>
      </c>
      <c r="D92" s="17">
        <v>11988</v>
      </c>
      <c r="E92" s="18">
        <v>7557</v>
      </c>
      <c r="F92" s="17">
        <v>30</v>
      </c>
      <c r="G92" s="18" t="s">
        <v>2</v>
      </c>
    </row>
    <row r="93" spans="1:7" ht="12.75" customHeight="1">
      <c r="A93" s="8"/>
      <c r="B93" s="16" t="s">
        <v>86</v>
      </c>
      <c r="C93" s="15">
        <f t="shared" si="5"/>
        <v>5248</v>
      </c>
      <c r="D93" s="17">
        <v>29</v>
      </c>
      <c r="E93" s="18">
        <v>1376</v>
      </c>
      <c r="F93" s="17">
        <v>3803</v>
      </c>
      <c r="G93" s="18">
        <v>40</v>
      </c>
    </row>
    <row r="94" spans="1:7" ht="12.75" customHeight="1">
      <c r="A94" s="8"/>
      <c r="B94" s="8" t="s">
        <v>87</v>
      </c>
      <c r="C94" s="15">
        <f t="shared" si="5"/>
        <v>342</v>
      </c>
      <c r="D94" s="17">
        <v>44</v>
      </c>
      <c r="E94" s="18">
        <v>298</v>
      </c>
      <c r="F94" s="17" t="s">
        <v>2</v>
      </c>
      <c r="G94" s="18" t="s">
        <v>2</v>
      </c>
    </row>
    <row r="95" spans="1:7" ht="12.75" customHeight="1">
      <c r="A95" s="8"/>
      <c r="B95" s="16" t="s">
        <v>88</v>
      </c>
      <c r="C95" s="15">
        <f t="shared" si="5"/>
        <v>5655</v>
      </c>
      <c r="D95" s="17">
        <v>7</v>
      </c>
      <c r="E95" s="18">
        <v>4935</v>
      </c>
      <c r="F95" s="17" t="s">
        <v>2</v>
      </c>
      <c r="G95" s="18">
        <v>713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89</v>
      </c>
      <c r="B97" s="28" t="s">
        <v>17</v>
      </c>
      <c r="C97" s="15">
        <f aca="true" t="shared" si="6" ref="C97:C105">IF(SUM(D97:G97)=0,"- ",SUM(D97:G97))</f>
        <v>642229</v>
      </c>
      <c r="D97" s="15">
        <f>IF(SUM(D98:D105)=0,"- ",SUM(D98:D105))</f>
        <v>166402</v>
      </c>
      <c r="E97" s="15">
        <f>IF(SUM(E98:E105)=0,"- ",SUM(E98:E105))</f>
        <v>467477</v>
      </c>
      <c r="F97" s="15">
        <f>IF(SUM(F98:F105)=0,"- ",SUM(F98:F105))</f>
        <v>7002</v>
      </c>
      <c r="G97" s="15">
        <f>IF(SUM(G98:G105)=0,"- ",SUM(G98:G105))</f>
        <v>1348</v>
      </c>
    </row>
    <row r="98" spans="1:7" ht="12.75" customHeight="1">
      <c r="A98" s="8"/>
      <c r="B98" s="8" t="s">
        <v>90</v>
      </c>
      <c r="C98" s="15">
        <f t="shared" si="6"/>
        <v>8038</v>
      </c>
      <c r="D98" s="17">
        <v>1173</v>
      </c>
      <c r="E98" s="18">
        <v>6865</v>
      </c>
      <c r="F98" s="17" t="s">
        <v>2</v>
      </c>
      <c r="G98" s="18" t="s">
        <v>2</v>
      </c>
    </row>
    <row r="99" spans="1:7" ht="12.75" customHeight="1">
      <c r="A99" s="8"/>
      <c r="B99" s="16" t="s">
        <v>91</v>
      </c>
      <c r="C99" s="15">
        <f t="shared" si="6"/>
        <v>200487</v>
      </c>
      <c r="D99" s="17">
        <v>13376</v>
      </c>
      <c r="E99" s="18">
        <v>187111</v>
      </c>
      <c r="F99" s="17" t="s">
        <v>2</v>
      </c>
      <c r="G99" s="18" t="s">
        <v>2</v>
      </c>
    </row>
    <row r="100" spans="1:7" ht="12.75" customHeight="1">
      <c r="A100" s="8"/>
      <c r="B100" s="8" t="s">
        <v>92</v>
      </c>
      <c r="C100" s="15">
        <f t="shared" si="6"/>
        <v>23112</v>
      </c>
      <c r="D100" s="17">
        <v>6196</v>
      </c>
      <c r="E100" s="18">
        <v>16916</v>
      </c>
      <c r="F100" s="17" t="s">
        <v>2</v>
      </c>
      <c r="G100" s="18" t="s">
        <v>2</v>
      </c>
    </row>
    <row r="101" spans="1:7" ht="12.75" customHeight="1">
      <c r="A101" s="8"/>
      <c r="B101" s="16" t="s">
        <v>93</v>
      </c>
      <c r="C101" s="15">
        <f t="shared" si="6"/>
        <v>117315</v>
      </c>
      <c r="D101" s="17">
        <v>11368</v>
      </c>
      <c r="E101" s="18">
        <v>104147</v>
      </c>
      <c r="F101" s="17">
        <v>1800</v>
      </c>
      <c r="G101" s="18" t="s">
        <v>2</v>
      </c>
    </row>
    <row r="102" spans="1:7" ht="12.75" customHeight="1">
      <c r="A102" s="8"/>
      <c r="B102" s="8" t="s">
        <v>94</v>
      </c>
      <c r="C102" s="15">
        <f t="shared" si="6"/>
        <v>35688</v>
      </c>
      <c r="D102" s="17">
        <v>18721</v>
      </c>
      <c r="E102" s="18">
        <v>14443</v>
      </c>
      <c r="F102" s="17">
        <v>2524</v>
      </c>
      <c r="G102" s="18" t="s">
        <v>2</v>
      </c>
    </row>
    <row r="103" spans="1:7" ht="12.75" customHeight="1">
      <c r="A103" s="8"/>
      <c r="B103" s="16" t="s">
        <v>95</v>
      </c>
      <c r="C103" s="15">
        <f t="shared" si="6"/>
        <v>154242</v>
      </c>
      <c r="D103" s="17">
        <v>108617</v>
      </c>
      <c r="E103" s="18">
        <v>44506</v>
      </c>
      <c r="F103" s="17">
        <v>893</v>
      </c>
      <c r="G103" s="18">
        <v>226</v>
      </c>
    </row>
    <row r="104" spans="1:7" ht="12.75" customHeight="1">
      <c r="A104" s="8"/>
      <c r="B104" s="8" t="s">
        <v>96</v>
      </c>
      <c r="C104" s="15">
        <f t="shared" si="6"/>
        <v>71627</v>
      </c>
      <c r="D104" s="17">
        <v>88</v>
      </c>
      <c r="E104" s="18">
        <v>68942</v>
      </c>
      <c r="F104" s="17">
        <v>1495</v>
      </c>
      <c r="G104" s="18">
        <v>1102</v>
      </c>
    </row>
    <row r="105" spans="1:7" ht="12.75" customHeight="1">
      <c r="A105" s="8"/>
      <c r="B105" s="16" t="s">
        <v>97</v>
      </c>
      <c r="C105" s="15">
        <f t="shared" si="6"/>
        <v>31720</v>
      </c>
      <c r="D105" s="17">
        <v>6863</v>
      </c>
      <c r="E105" s="18">
        <v>24547</v>
      </c>
      <c r="F105" s="17">
        <v>290</v>
      </c>
      <c r="G105" s="18">
        <v>20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98</v>
      </c>
      <c r="B107" s="28" t="s">
        <v>17</v>
      </c>
      <c r="C107" s="15">
        <f aca="true" t="shared" si="7" ref="C107:C114">IF(SUM(D107:G107)=0,"- ",SUM(D107:G107))</f>
        <v>537187</v>
      </c>
      <c r="D107" s="15">
        <f>IF(SUM(D108:D114)=0,"- ",SUM(D108:D114))</f>
        <v>151103</v>
      </c>
      <c r="E107" s="15">
        <f>IF(SUM(E108:E114)=0,"- ",SUM(E108:E114))</f>
        <v>206064</v>
      </c>
      <c r="F107" s="15">
        <f>IF(SUM(F108:F114)=0,"- ",SUM(F108:F114))</f>
        <v>115750</v>
      </c>
      <c r="G107" s="15">
        <f>IF(SUM(G108:G114)=0,"- ",SUM(G108:G114))</f>
        <v>64270</v>
      </c>
    </row>
    <row r="108" spans="1:7" ht="12.75" customHeight="1">
      <c r="A108" s="8"/>
      <c r="B108" s="8" t="s">
        <v>99</v>
      </c>
      <c r="C108" s="15">
        <f t="shared" si="7"/>
        <v>56128</v>
      </c>
      <c r="D108" s="17">
        <v>31673</v>
      </c>
      <c r="E108" s="18">
        <v>7288</v>
      </c>
      <c r="F108" s="17">
        <v>12450</v>
      </c>
      <c r="G108" s="18">
        <v>4717</v>
      </c>
    </row>
    <row r="109" spans="1:7" ht="12.75" customHeight="1">
      <c r="A109" s="8"/>
      <c r="B109" s="8" t="s">
        <v>100</v>
      </c>
      <c r="C109" s="15">
        <f t="shared" si="7"/>
        <v>66369</v>
      </c>
      <c r="D109" s="17">
        <v>54427</v>
      </c>
      <c r="E109" s="18">
        <v>1802</v>
      </c>
      <c r="F109" s="17">
        <v>9820</v>
      </c>
      <c r="G109" s="18">
        <v>320</v>
      </c>
    </row>
    <row r="110" spans="1:7" ht="12.75" customHeight="1">
      <c r="A110" s="8"/>
      <c r="B110" s="8" t="s">
        <v>101</v>
      </c>
      <c r="C110" s="15">
        <f t="shared" si="7"/>
        <v>90464</v>
      </c>
      <c r="D110" s="17">
        <v>3924</v>
      </c>
      <c r="E110" s="18">
        <v>50841</v>
      </c>
      <c r="F110" s="17">
        <v>32084</v>
      </c>
      <c r="G110" s="18">
        <v>3615</v>
      </c>
    </row>
    <row r="111" spans="1:7" ht="12.75" customHeight="1">
      <c r="A111" s="8"/>
      <c r="B111" s="8" t="s">
        <v>102</v>
      </c>
      <c r="C111" s="15">
        <f t="shared" si="7"/>
        <v>698</v>
      </c>
      <c r="D111" s="17" t="s">
        <v>2</v>
      </c>
      <c r="E111" s="18">
        <v>143</v>
      </c>
      <c r="F111" s="17">
        <v>555</v>
      </c>
      <c r="G111" s="18" t="s">
        <v>2</v>
      </c>
    </row>
    <row r="112" spans="1:7" ht="12.75" customHeight="1">
      <c r="A112" s="8"/>
      <c r="B112" s="8" t="s">
        <v>103</v>
      </c>
      <c r="C112" s="15">
        <f t="shared" si="7"/>
        <v>111455</v>
      </c>
      <c r="D112" s="17" t="s">
        <v>2</v>
      </c>
      <c r="E112" s="18" t="s">
        <v>2</v>
      </c>
      <c r="F112" s="17">
        <v>58295</v>
      </c>
      <c r="G112" s="18">
        <v>53160</v>
      </c>
    </row>
    <row r="113" spans="1:7" ht="12.75" customHeight="1">
      <c r="A113" s="8"/>
      <c r="B113" s="8" t="s">
        <v>104</v>
      </c>
      <c r="C113" s="15">
        <f t="shared" si="7"/>
        <v>210041</v>
      </c>
      <c r="D113" s="17">
        <v>61079</v>
      </c>
      <c r="E113" s="18">
        <v>145208</v>
      </c>
      <c r="F113" s="17">
        <v>1296</v>
      </c>
      <c r="G113" s="18">
        <v>2458</v>
      </c>
    </row>
    <row r="114" spans="1:7" ht="12.75" customHeight="1">
      <c r="A114" s="8"/>
      <c r="B114" s="8" t="s">
        <v>105</v>
      </c>
      <c r="C114" s="15">
        <f t="shared" si="7"/>
        <v>2032</v>
      </c>
      <c r="D114" s="17" t="s">
        <v>2</v>
      </c>
      <c r="E114" s="18">
        <v>782</v>
      </c>
      <c r="F114" s="17">
        <v>1250</v>
      </c>
      <c r="G114" s="18" t="s">
        <v>2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106</v>
      </c>
      <c r="B116" s="28" t="s">
        <v>17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107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F5:F6"/>
    <mergeCell ref="G5:G6"/>
    <mergeCell ref="C7:C8"/>
    <mergeCell ref="D7:D8"/>
    <mergeCell ref="E7:E8"/>
    <mergeCell ref="F7:F8"/>
    <mergeCell ref="G7:G8"/>
    <mergeCell ref="C5:C6"/>
    <mergeCell ref="B5:B6"/>
    <mergeCell ref="B7:B8"/>
    <mergeCell ref="D5:D6"/>
    <mergeCell ref="A1:G1"/>
    <mergeCell ref="A3:A4"/>
    <mergeCell ref="B3:B4"/>
    <mergeCell ref="C3:C4"/>
    <mergeCell ref="D3:E3"/>
    <mergeCell ref="F3:G3"/>
    <mergeCell ref="E5:E6"/>
    <mergeCell ref="A43:G43"/>
    <mergeCell ref="A82:G82"/>
    <mergeCell ref="A45:A46"/>
    <mergeCell ref="B45:B46"/>
    <mergeCell ref="D45:E45"/>
    <mergeCell ref="F45:G45"/>
    <mergeCell ref="A84:A85"/>
    <mergeCell ref="C45:C46"/>
    <mergeCell ref="F84:G84"/>
    <mergeCell ref="D84:E84"/>
    <mergeCell ref="B84:B85"/>
    <mergeCell ref="C84:C85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5" t="s">
        <v>3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118</v>
      </c>
      <c r="B2" s="5"/>
      <c r="C2" s="6"/>
      <c r="D2" s="7"/>
      <c r="E2" s="7"/>
      <c r="F2" s="7"/>
      <c r="G2" s="6" t="s">
        <v>4</v>
      </c>
      <c r="H2" s="7"/>
    </row>
    <row r="3" spans="1:8" ht="27" customHeight="1">
      <c r="A3" s="46" t="s">
        <v>5</v>
      </c>
      <c r="B3" s="51" t="s">
        <v>6</v>
      </c>
      <c r="C3" s="53" t="s">
        <v>7</v>
      </c>
      <c r="D3" s="55" t="s">
        <v>8</v>
      </c>
      <c r="E3" s="56"/>
      <c r="F3" s="57" t="s">
        <v>9</v>
      </c>
      <c r="G3" s="58"/>
      <c r="H3" s="1"/>
    </row>
    <row r="4" spans="1:8" ht="27" customHeight="1" thickBot="1">
      <c r="A4" s="47"/>
      <c r="B4" s="52"/>
      <c r="C4" s="54"/>
      <c r="D4" s="29" t="s">
        <v>10</v>
      </c>
      <c r="E4" s="29" t="s">
        <v>11</v>
      </c>
      <c r="F4" s="30" t="s">
        <v>12</v>
      </c>
      <c r="G4" s="29" t="s">
        <v>13</v>
      </c>
      <c r="H4" s="1"/>
    </row>
    <row r="5" spans="1:8" s="34" customFormat="1" ht="12.75" customHeight="1" thickTop="1">
      <c r="A5" s="32"/>
      <c r="B5" s="41" t="s">
        <v>14</v>
      </c>
      <c r="C5" s="44">
        <f>IF(SUM(D5:G6)=0,"- ",SUM(D5:G6))</f>
        <v>25228715</v>
      </c>
      <c r="D5" s="37">
        <v>6287272</v>
      </c>
      <c r="E5" s="37">
        <v>11257086</v>
      </c>
      <c r="F5" s="37">
        <v>3709645</v>
      </c>
      <c r="G5" s="37">
        <v>3974712</v>
      </c>
      <c r="H5" s="33"/>
    </row>
    <row r="6" spans="1:8" s="34" customFormat="1" ht="12.75" customHeight="1">
      <c r="A6" s="35"/>
      <c r="B6" s="42"/>
      <c r="C6" s="40"/>
      <c r="D6" s="38"/>
      <c r="E6" s="38"/>
      <c r="F6" s="38"/>
      <c r="G6" s="38"/>
      <c r="H6" s="33"/>
    </row>
    <row r="7" spans="1:8" s="34" customFormat="1" ht="12.75" customHeight="1">
      <c r="A7" s="35"/>
      <c r="B7" s="43" t="s">
        <v>15</v>
      </c>
      <c r="C7" s="39">
        <f>IF(SUM(D7:G8)=0,"- ",SUM(D7:G8))</f>
        <v>13283302</v>
      </c>
      <c r="D7" s="39">
        <f>IF(SUM(D9,D22,D30,D47,D64,D86,D97,D107,D116)=0,"- ",SUM(D9,D22,D30,D47,D64,D86,D97,D107,D116))</f>
        <v>3460117</v>
      </c>
      <c r="E7" s="39">
        <f>IF(SUM(E9,E22,E30,E47,E64,E86,E97,E107,E116)=0,"- ",SUM(E9,E22,E30,E47,E64,E86,E97,E107,E116))</f>
        <v>5704526</v>
      </c>
      <c r="F7" s="39">
        <f>IF(SUM(F9,F22,F30,F47,F64,F86,F97,F107,F116)=0,"- ",SUM(F9,F22,F30,F47,F64,F86,F97,F107,F116))</f>
        <v>1991671</v>
      </c>
      <c r="G7" s="39">
        <f>IF(SUM(G9,G22,G30,G47,G64,G86,G97,G107,G116)=0,"- ",SUM(G9,G22,G30,G47,G64,G86,G97,G107,G116))</f>
        <v>2126988</v>
      </c>
      <c r="H7" s="33"/>
    </row>
    <row r="8" spans="1:8" s="34" customFormat="1" ht="12.75" customHeight="1">
      <c r="A8" s="36"/>
      <c r="B8" s="42"/>
      <c r="C8" s="40"/>
      <c r="D8" s="40"/>
      <c r="E8" s="40"/>
      <c r="F8" s="40"/>
      <c r="G8" s="40"/>
      <c r="H8" s="33"/>
    </row>
    <row r="9" spans="1:8" s="9" customFormat="1" ht="12.75" customHeight="1">
      <c r="A9" s="8" t="s">
        <v>16</v>
      </c>
      <c r="B9" s="14" t="s">
        <v>17</v>
      </c>
      <c r="C9" s="15">
        <f aca="true" t="shared" si="0" ref="C9:C20">IF(SUM(D9:G9)=0,"- ",SUM(D9:G9))</f>
        <v>390762</v>
      </c>
      <c r="D9" s="15">
        <f>IF(SUM(D10:D20)=0,"- ",SUM(D10:D20))</f>
        <v>6342</v>
      </c>
      <c r="E9" s="15">
        <f>IF(SUM(E10:E20)=0,"- ",SUM(E10:E20))</f>
        <v>320575</v>
      </c>
      <c r="F9" s="15">
        <f>IF(SUM(F10:F20)=0,"- ",SUM(F10:F20))</f>
        <v>43224</v>
      </c>
      <c r="G9" s="15">
        <f>IF(SUM(G10:G20)=0,"- ",SUM(G10:G20))</f>
        <v>20621</v>
      </c>
      <c r="H9" s="5"/>
    </row>
    <row r="10" spans="1:8" s="9" customFormat="1" ht="12.75" customHeight="1">
      <c r="A10" s="8"/>
      <c r="B10" s="16" t="s">
        <v>18</v>
      </c>
      <c r="C10" s="15">
        <f t="shared" si="0"/>
        <v>53373</v>
      </c>
      <c r="D10" s="17" t="s">
        <v>2</v>
      </c>
      <c r="E10" s="18">
        <v>39238</v>
      </c>
      <c r="F10" s="17">
        <v>5160</v>
      </c>
      <c r="G10" s="18">
        <v>8975</v>
      </c>
      <c r="H10" s="5"/>
    </row>
    <row r="11" spans="1:8" s="9" customFormat="1" ht="12.75" customHeight="1">
      <c r="A11" s="8"/>
      <c r="B11" s="16" t="s">
        <v>19</v>
      </c>
      <c r="C11" s="15">
        <f t="shared" si="0"/>
        <v>15862</v>
      </c>
      <c r="D11" s="17">
        <v>57</v>
      </c>
      <c r="E11" s="18">
        <v>12717</v>
      </c>
      <c r="F11" s="17" t="s">
        <v>2</v>
      </c>
      <c r="G11" s="18">
        <v>3088</v>
      </c>
      <c r="H11" s="5"/>
    </row>
    <row r="12" spans="1:8" s="9" customFormat="1" ht="12.75" customHeight="1">
      <c r="A12" s="8"/>
      <c r="B12" s="16" t="s">
        <v>20</v>
      </c>
      <c r="C12" s="15">
        <f t="shared" si="0"/>
        <v>200400</v>
      </c>
      <c r="D12" s="17" t="s">
        <v>2</v>
      </c>
      <c r="E12" s="18">
        <v>157833</v>
      </c>
      <c r="F12" s="17">
        <v>38048</v>
      </c>
      <c r="G12" s="18">
        <v>4519</v>
      </c>
      <c r="H12" s="5"/>
    </row>
    <row r="13" spans="1:8" s="9" customFormat="1" ht="12.75" customHeight="1">
      <c r="A13" s="8"/>
      <c r="B13" s="16" t="s">
        <v>21</v>
      </c>
      <c r="C13" s="15">
        <f t="shared" si="0"/>
        <v>14787</v>
      </c>
      <c r="D13" s="17">
        <v>48</v>
      </c>
      <c r="E13" s="18">
        <v>13747</v>
      </c>
      <c r="F13" s="17">
        <v>16</v>
      </c>
      <c r="G13" s="18">
        <v>976</v>
      </c>
      <c r="H13" s="5"/>
    </row>
    <row r="14" spans="1:8" s="9" customFormat="1" ht="12.75" customHeight="1">
      <c r="A14" s="8"/>
      <c r="B14" s="8" t="s">
        <v>22</v>
      </c>
      <c r="C14" s="15">
        <f t="shared" si="0"/>
        <v>286</v>
      </c>
      <c r="D14" s="17" t="s">
        <v>2</v>
      </c>
      <c r="E14" s="18">
        <v>286</v>
      </c>
      <c r="F14" s="17" t="s">
        <v>2</v>
      </c>
      <c r="G14" s="18" t="s">
        <v>2</v>
      </c>
      <c r="H14" s="5"/>
    </row>
    <row r="15" spans="1:8" s="9" customFormat="1" ht="12.75" customHeight="1">
      <c r="A15" s="8"/>
      <c r="B15" s="16" t="s">
        <v>23</v>
      </c>
      <c r="C15" s="15">
        <f t="shared" si="0"/>
        <v>29683</v>
      </c>
      <c r="D15" s="17">
        <v>394</v>
      </c>
      <c r="E15" s="18">
        <v>26711</v>
      </c>
      <c r="F15" s="17" t="s">
        <v>2</v>
      </c>
      <c r="G15" s="18">
        <v>2578</v>
      </c>
      <c r="H15" s="5"/>
    </row>
    <row r="16" spans="1:8" s="9" customFormat="1" ht="12.75" customHeight="1">
      <c r="A16" s="8"/>
      <c r="B16" s="16" t="s">
        <v>24</v>
      </c>
      <c r="C16" s="15">
        <f t="shared" si="0"/>
        <v>924</v>
      </c>
      <c r="D16" s="17" t="s">
        <v>2</v>
      </c>
      <c r="E16" s="18">
        <v>924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25</v>
      </c>
      <c r="C17" s="15">
        <f t="shared" si="0"/>
        <v>60730</v>
      </c>
      <c r="D17" s="17">
        <v>4590</v>
      </c>
      <c r="E17" s="18">
        <v>55655</v>
      </c>
      <c r="F17" s="17" t="s">
        <v>2</v>
      </c>
      <c r="G17" s="18">
        <v>485</v>
      </c>
      <c r="H17" s="5"/>
    </row>
    <row r="18" spans="1:8" s="9" customFormat="1" ht="12.75" customHeight="1">
      <c r="A18" s="8"/>
      <c r="B18" s="16" t="s">
        <v>26</v>
      </c>
      <c r="C18" s="15">
        <f t="shared" si="0"/>
        <v>120</v>
      </c>
      <c r="D18" s="17" t="s">
        <v>2</v>
      </c>
      <c r="E18" s="18">
        <v>120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27</v>
      </c>
      <c r="C19" s="15">
        <f t="shared" si="0"/>
        <v>6251</v>
      </c>
      <c r="D19" s="17">
        <v>550</v>
      </c>
      <c r="E19" s="18">
        <v>5701</v>
      </c>
      <c r="F19" s="17" t="s">
        <v>2</v>
      </c>
      <c r="G19" s="18" t="s">
        <v>2</v>
      </c>
      <c r="H19" s="5"/>
    </row>
    <row r="20" spans="1:8" s="9" customFormat="1" ht="12.75" customHeight="1">
      <c r="A20" s="8"/>
      <c r="B20" s="16" t="s">
        <v>28</v>
      </c>
      <c r="C20" s="15">
        <f t="shared" si="0"/>
        <v>8346</v>
      </c>
      <c r="D20" s="17">
        <v>703</v>
      </c>
      <c r="E20" s="18">
        <v>7643</v>
      </c>
      <c r="F20" s="17" t="s">
        <v>2</v>
      </c>
      <c r="G20" s="18" t="s">
        <v>2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29</v>
      </c>
      <c r="B22" s="14" t="s">
        <v>17</v>
      </c>
      <c r="C22" s="15">
        <f aca="true" t="shared" si="1" ref="C22:C28">IF(SUM(D22:G22)=0,"- ",SUM(D22:G22))</f>
        <v>172008</v>
      </c>
      <c r="D22" s="15">
        <f>IF(SUM(D23:D28)=0,"- ",SUM(D23:D28))</f>
        <v>1068</v>
      </c>
      <c r="E22" s="15">
        <f>IF(SUM(E23:E28)=0,"- ",SUM(E23:E28))</f>
        <v>159603</v>
      </c>
      <c r="F22" s="15">
        <f>IF(SUM(F23:F28)=0,"- ",SUM(F23:F28))</f>
        <v>160</v>
      </c>
      <c r="G22" s="15">
        <f>IF(SUM(G23:G28)=0,"- ",SUM(G23:G28))</f>
        <v>11177</v>
      </c>
      <c r="H22" s="5"/>
    </row>
    <row r="23" spans="1:8" s="9" customFormat="1" ht="12.75" customHeight="1">
      <c r="A23" s="8"/>
      <c r="B23" s="16" t="s">
        <v>30</v>
      </c>
      <c r="C23" s="15">
        <f t="shared" si="1"/>
        <v>1616</v>
      </c>
      <c r="D23" s="17">
        <v>293</v>
      </c>
      <c r="E23" s="18">
        <v>863</v>
      </c>
      <c r="F23" s="17">
        <v>60</v>
      </c>
      <c r="G23" s="18">
        <v>400</v>
      </c>
      <c r="H23" s="5"/>
    </row>
    <row r="24" spans="1:8" s="9" customFormat="1" ht="12.75" customHeight="1">
      <c r="A24" s="8"/>
      <c r="B24" s="16" t="s">
        <v>31</v>
      </c>
      <c r="C24" s="15">
        <f t="shared" si="1"/>
        <v>31021</v>
      </c>
      <c r="D24" s="17">
        <v>386</v>
      </c>
      <c r="E24" s="18">
        <v>21094</v>
      </c>
      <c r="F24" s="17">
        <v>100</v>
      </c>
      <c r="G24" s="18">
        <v>9441</v>
      </c>
      <c r="H24" s="5"/>
    </row>
    <row r="25" spans="1:8" s="9" customFormat="1" ht="12.75" customHeight="1">
      <c r="A25" s="8"/>
      <c r="B25" s="16" t="s">
        <v>32</v>
      </c>
      <c r="C25" s="15">
        <f t="shared" si="1"/>
        <v>6907</v>
      </c>
      <c r="D25" s="17">
        <v>389</v>
      </c>
      <c r="E25" s="18">
        <v>6518</v>
      </c>
      <c r="F25" s="17" t="s">
        <v>2</v>
      </c>
      <c r="G25" s="18" t="s">
        <v>2</v>
      </c>
      <c r="H25" s="5"/>
    </row>
    <row r="26" spans="1:8" s="9" customFormat="1" ht="12.75" customHeight="1">
      <c r="A26" s="8"/>
      <c r="B26" s="16" t="s">
        <v>33</v>
      </c>
      <c r="C26" s="15">
        <f t="shared" si="1"/>
        <v>128085</v>
      </c>
      <c r="D26" s="17" t="s">
        <v>2</v>
      </c>
      <c r="E26" s="18">
        <v>126749</v>
      </c>
      <c r="F26" s="17" t="s">
        <v>2</v>
      </c>
      <c r="G26" s="18">
        <v>1336</v>
      </c>
      <c r="H26" s="5"/>
    </row>
    <row r="27" spans="1:8" s="9" customFormat="1" ht="12.75" customHeight="1">
      <c r="A27" s="8"/>
      <c r="B27" s="16" t="s">
        <v>34</v>
      </c>
      <c r="C27" s="15">
        <f t="shared" si="1"/>
        <v>950</v>
      </c>
      <c r="D27" s="17" t="s">
        <v>2</v>
      </c>
      <c r="E27" s="18">
        <v>950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35</v>
      </c>
      <c r="C28" s="15">
        <f t="shared" si="1"/>
        <v>3429</v>
      </c>
      <c r="D28" s="17" t="s">
        <v>2</v>
      </c>
      <c r="E28" s="18">
        <v>3429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36</v>
      </c>
      <c r="B30" s="14" t="s">
        <v>17</v>
      </c>
      <c r="C30" s="15">
        <f aca="true" t="shared" si="2" ref="C30:C40">IF(SUM(D30:G30)=0,"- ",SUM(D30:G30))</f>
        <v>2292901</v>
      </c>
      <c r="D30" s="15">
        <f>IF(SUM(D31:D40)=0,"- ",SUM(D31:D40))</f>
        <v>38939</v>
      </c>
      <c r="E30" s="15">
        <f>IF(SUM(E31:E40)=0,"- ",SUM(E31:E40))</f>
        <v>2033802</v>
      </c>
      <c r="F30" s="15">
        <f>IF(SUM(F31:F40)=0,"- ",SUM(F31:F40))</f>
        <v>48782</v>
      </c>
      <c r="G30" s="15">
        <f>IF(SUM(G31:G40)=0,"- ",SUM(G31:G40))</f>
        <v>171378</v>
      </c>
      <c r="H30" s="5"/>
    </row>
    <row r="31" spans="1:8" s="9" customFormat="1" ht="12.75" customHeight="1">
      <c r="A31" s="8"/>
      <c r="B31" s="16" t="s">
        <v>37</v>
      </c>
      <c r="C31" s="15">
        <f t="shared" si="2"/>
        <v>338254</v>
      </c>
      <c r="D31" s="17">
        <v>334</v>
      </c>
      <c r="E31" s="18">
        <v>318746</v>
      </c>
      <c r="F31" s="17">
        <v>14216</v>
      </c>
      <c r="G31" s="18">
        <v>4958</v>
      </c>
      <c r="H31" s="5"/>
    </row>
    <row r="32" spans="1:8" s="9" customFormat="1" ht="12.75" customHeight="1">
      <c r="A32" s="8"/>
      <c r="B32" s="16" t="s">
        <v>38</v>
      </c>
      <c r="C32" s="15">
        <f t="shared" si="2"/>
        <v>995321</v>
      </c>
      <c r="D32" s="17" t="s">
        <v>2</v>
      </c>
      <c r="E32" s="18">
        <v>995321</v>
      </c>
      <c r="F32" s="17" t="s">
        <v>2</v>
      </c>
      <c r="G32" s="18" t="s">
        <v>2</v>
      </c>
      <c r="H32" s="5"/>
    </row>
    <row r="33" spans="1:8" s="9" customFormat="1" ht="12.75" customHeight="1">
      <c r="A33" s="8"/>
      <c r="B33" s="16" t="s">
        <v>39</v>
      </c>
      <c r="C33" s="15">
        <f t="shared" si="2"/>
        <v>2272</v>
      </c>
      <c r="D33" s="17">
        <v>63</v>
      </c>
      <c r="E33" s="18">
        <v>2030</v>
      </c>
      <c r="F33" s="17">
        <v>66</v>
      </c>
      <c r="G33" s="18">
        <v>113</v>
      </c>
      <c r="H33" s="5"/>
    </row>
    <row r="34" spans="1:8" s="9" customFormat="1" ht="12.75" customHeight="1">
      <c r="A34" s="8"/>
      <c r="B34" s="16" t="s">
        <v>40</v>
      </c>
      <c r="C34" s="15">
        <f t="shared" si="2"/>
        <v>69262</v>
      </c>
      <c r="D34" s="17">
        <v>353</v>
      </c>
      <c r="E34" s="18">
        <v>140</v>
      </c>
      <c r="F34" s="17">
        <v>18366</v>
      </c>
      <c r="G34" s="18">
        <v>50403</v>
      </c>
      <c r="H34" s="5"/>
    </row>
    <row r="35" spans="1:8" s="9" customFormat="1" ht="12.75" customHeight="1">
      <c r="A35" s="8"/>
      <c r="B35" s="16" t="s">
        <v>41</v>
      </c>
      <c r="C35" s="15">
        <f t="shared" si="2"/>
        <v>9074</v>
      </c>
      <c r="D35" s="17">
        <v>108</v>
      </c>
      <c r="E35" s="18">
        <v>8966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42</v>
      </c>
      <c r="C36" s="15">
        <f t="shared" si="2"/>
        <v>655618</v>
      </c>
      <c r="D36" s="17" t="s">
        <v>2</v>
      </c>
      <c r="E36" s="18">
        <v>655618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43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44</v>
      </c>
      <c r="C38" s="15">
        <f t="shared" si="2"/>
        <v>97430</v>
      </c>
      <c r="D38" s="17" t="s">
        <v>2</v>
      </c>
      <c r="E38" s="18" t="s">
        <v>2</v>
      </c>
      <c r="F38" s="17" t="s">
        <v>2</v>
      </c>
      <c r="G38" s="18">
        <v>97430</v>
      </c>
      <c r="H38" s="5"/>
    </row>
    <row r="39" spans="1:8" s="9" customFormat="1" ht="12.75" customHeight="1">
      <c r="A39" s="8"/>
      <c r="B39" s="16" t="s">
        <v>45</v>
      </c>
      <c r="C39" s="15">
        <f t="shared" si="2"/>
        <v>2885</v>
      </c>
      <c r="D39" s="17" t="s">
        <v>2</v>
      </c>
      <c r="E39" s="18">
        <v>135</v>
      </c>
      <c r="F39" s="17" t="s">
        <v>2</v>
      </c>
      <c r="G39" s="18">
        <v>2750</v>
      </c>
      <c r="H39" s="5"/>
    </row>
    <row r="40" spans="1:8" s="9" customFormat="1" ht="12.75" customHeight="1">
      <c r="A40" s="8"/>
      <c r="B40" s="16" t="s">
        <v>46</v>
      </c>
      <c r="C40" s="15">
        <f t="shared" si="2"/>
        <v>122785</v>
      </c>
      <c r="D40" s="17">
        <v>38081</v>
      </c>
      <c r="E40" s="18">
        <v>52846</v>
      </c>
      <c r="F40" s="17">
        <v>16134</v>
      </c>
      <c r="G40" s="18">
        <v>15724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118</v>
      </c>
      <c r="B44" s="24"/>
      <c r="C44" s="25"/>
      <c r="D44" s="26"/>
      <c r="E44" s="26"/>
      <c r="F44" s="26"/>
      <c r="G44" s="25" t="s">
        <v>4</v>
      </c>
    </row>
    <row r="45" spans="1:7" s="31" customFormat="1" ht="27" customHeight="1">
      <c r="A45" s="46" t="s">
        <v>5</v>
      </c>
      <c r="B45" s="51" t="s">
        <v>6</v>
      </c>
      <c r="C45" s="53" t="s">
        <v>7</v>
      </c>
      <c r="D45" s="55" t="s">
        <v>8</v>
      </c>
      <c r="E45" s="56"/>
      <c r="F45" s="57" t="s">
        <v>9</v>
      </c>
      <c r="G45" s="58"/>
    </row>
    <row r="46" spans="1:7" s="31" customFormat="1" ht="27" customHeight="1" thickBot="1">
      <c r="A46" s="47"/>
      <c r="B46" s="52"/>
      <c r="C46" s="54"/>
      <c r="D46" s="29" t="s">
        <v>10</v>
      </c>
      <c r="E46" s="29" t="s">
        <v>11</v>
      </c>
      <c r="F46" s="30" t="s">
        <v>12</v>
      </c>
      <c r="G46" s="29" t="s">
        <v>13</v>
      </c>
    </row>
    <row r="47" spans="1:7" ht="12.75" customHeight="1" thickTop="1">
      <c r="A47" s="16" t="s">
        <v>47</v>
      </c>
      <c r="B47" s="14" t="s">
        <v>17</v>
      </c>
      <c r="C47" s="15">
        <f aca="true" t="shared" si="3" ref="C47:C62">IF(SUM(D47:G47)=0,"- ",SUM(D47:G47))</f>
        <v>6095582</v>
      </c>
      <c r="D47" s="15">
        <f>IF(SUM(D48:D62)=0,"- ",SUM(D48:D62))</f>
        <v>2755327</v>
      </c>
      <c r="E47" s="15">
        <f>IF(SUM(E48:E62)=0,"- ",SUM(E48:E62))</f>
        <v>755652</v>
      </c>
      <c r="F47" s="15">
        <f>IF(SUM(F48:F62)=0,"- ",SUM(F48:F62))</f>
        <v>1397369</v>
      </c>
      <c r="G47" s="15">
        <f>IF(SUM(G48:G62)=0,"- ",SUM(G48:G62))</f>
        <v>1187234</v>
      </c>
    </row>
    <row r="48" spans="1:7" ht="12.75" customHeight="1">
      <c r="A48" s="16"/>
      <c r="B48" s="16" t="s">
        <v>48</v>
      </c>
      <c r="C48" s="15">
        <f t="shared" si="3"/>
        <v>110635</v>
      </c>
      <c r="D48" s="17">
        <v>5305</v>
      </c>
      <c r="E48" s="18">
        <v>11814</v>
      </c>
      <c r="F48" s="17">
        <v>89914</v>
      </c>
      <c r="G48" s="18">
        <v>3602</v>
      </c>
    </row>
    <row r="49" spans="1:7" ht="12.75" customHeight="1">
      <c r="A49" s="16"/>
      <c r="B49" s="16" t="s">
        <v>49</v>
      </c>
      <c r="C49" s="15">
        <f t="shared" si="3"/>
        <v>589232</v>
      </c>
      <c r="D49" s="17">
        <v>177691</v>
      </c>
      <c r="E49" s="18">
        <v>24218</v>
      </c>
      <c r="F49" s="17">
        <v>62977</v>
      </c>
      <c r="G49" s="18">
        <v>324346</v>
      </c>
    </row>
    <row r="50" spans="1:7" ht="12.75" customHeight="1">
      <c r="A50" s="8"/>
      <c r="B50" s="16" t="s">
        <v>50</v>
      </c>
      <c r="C50" s="15">
        <f t="shared" si="3"/>
        <v>111086</v>
      </c>
      <c r="D50" s="17">
        <v>21619</v>
      </c>
      <c r="E50" s="18">
        <v>87125</v>
      </c>
      <c r="F50" s="17">
        <v>46</v>
      </c>
      <c r="G50" s="18">
        <v>2296</v>
      </c>
    </row>
    <row r="51" spans="1:7" ht="12.75" customHeight="1">
      <c r="A51" s="8"/>
      <c r="B51" s="16" t="s">
        <v>51</v>
      </c>
      <c r="C51" s="15">
        <f t="shared" si="3"/>
        <v>90705</v>
      </c>
      <c r="D51" s="17">
        <v>20555</v>
      </c>
      <c r="E51" s="18">
        <v>68338</v>
      </c>
      <c r="F51" s="17">
        <v>794</v>
      </c>
      <c r="G51" s="18">
        <v>1018</v>
      </c>
    </row>
    <row r="52" spans="1:7" ht="12.75" customHeight="1">
      <c r="A52" s="8"/>
      <c r="B52" s="16" t="s">
        <v>52</v>
      </c>
      <c r="C52" s="15">
        <f t="shared" si="3"/>
        <v>1183</v>
      </c>
      <c r="D52" s="17">
        <v>55</v>
      </c>
      <c r="E52" s="18">
        <v>1128</v>
      </c>
      <c r="F52" s="17" t="s">
        <v>2</v>
      </c>
      <c r="G52" s="18" t="s">
        <v>2</v>
      </c>
    </row>
    <row r="53" spans="1:7" ht="12.75" customHeight="1">
      <c r="A53" s="8"/>
      <c r="B53" s="16" t="s">
        <v>53</v>
      </c>
      <c r="C53" s="15">
        <f t="shared" si="3"/>
        <v>3567747</v>
      </c>
      <c r="D53" s="17">
        <v>1535682</v>
      </c>
      <c r="E53" s="18">
        <v>117105</v>
      </c>
      <c r="F53" s="17">
        <v>1142145</v>
      </c>
      <c r="G53" s="18">
        <v>772815</v>
      </c>
    </row>
    <row r="54" spans="1:7" ht="12.75" customHeight="1">
      <c r="A54" s="8"/>
      <c r="B54" s="16" t="s">
        <v>54</v>
      </c>
      <c r="C54" s="15">
        <f t="shared" si="3"/>
        <v>19559</v>
      </c>
      <c r="D54" s="17">
        <v>12027</v>
      </c>
      <c r="E54" s="18">
        <v>6274</v>
      </c>
      <c r="F54" s="17">
        <v>1233</v>
      </c>
      <c r="G54" s="18">
        <v>25</v>
      </c>
    </row>
    <row r="55" spans="1:7" ht="12.75" customHeight="1">
      <c r="A55" s="8"/>
      <c r="B55" s="16" t="s">
        <v>55</v>
      </c>
      <c r="C55" s="15">
        <f t="shared" si="3"/>
        <v>7787</v>
      </c>
      <c r="D55" s="17">
        <v>1960</v>
      </c>
      <c r="E55" s="18">
        <v>5807</v>
      </c>
      <c r="F55" s="17">
        <v>20</v>
      </c>
      <c r="G55" s="18" t="s">
        <v>2</v>
      </c>
    </row>
    <row r="56" spans="1:7" ht="12.75" customHeight="1">
      <c r="A56" s="8"/>
      <c r="B56" s="16" t="s">
        <v>56</v>
      </c>
      <c r="C56" s="15">
        <f t="shared" si="3"/>
        <v>865328</v>
      </c>
      <c r="D56" s="17">
        <v>628633</v>
      </c>
      <c r="E56" s="18">
        <v>160489</v>
      </c>
      <c r="F56" s="17">
        <v>41532</v>
      </c>
      <c r="G56" s="18">
        <v>34674</v>
      </c>
    </row>
    <row r="57" spans="1:7" ht="12.75" customHeight="1">
      <c r="A57" s="8"/>
      <c r="B57" s="16" t="s">
        <v>57</v>
      </c>
      <c r="C57" s="15">
        <f t="shared" si="3"/>
        <v>127811</v>
      </c>
      <c r="D57" s="17">
        <v>13987</v>
      </c>
      <c r="E57" s="18">
        <v>15378</v>
      </c>
      <c r="F57" s="17">
        <v>52980</v>
      </c>
      <c r="G57" s="18">
        <v>45466</v>
      </c>
    </row>
    <row r="58" spans="1:7" ht="12.75" customHeight="1">
      <c r="A58" s="8"/>
      <c r="B58" s="16" t="s">
        <v>58</v>
      </c>
      <c r="C58" s="15">
        <f t="shared" si="3"/>
        <v>381242</v>
      </c>
      <c r="D58" s="17">
        <v>254321</v>
      </c>
      <c r="E58" s="18">
        <v>118303</v>
      </c>
      <c r="F58" s="17">
        <v>5631</v>
      </c>
      <c r="G58" s="18">
        <v>2987</v>
      </c>
    </row>
    <row r="59" spans="1:7" ht="12.75" customHeight="1">
      <c r="A59" s="8"/>
      <c r="B59" s="16" t="s">
        <v>59</v>
      </c>
      <c r="C59" s="15">
        <f t="shared" si="3"/>
        <v>177210</v>
      </c>
      <c r="D59" s="17">
        <v>52371</v>
      </c>
      <c r="E59" s="18">
        <v>124737</v>
      </c>
      <c r="F59" s="17">
        <v>97</v>
      </c>
      <c r="G59" s="18">
        <v>5</v>
      </c>
    </row>
    <row r="60" spans="1:7" ht="12.75" customHeight="1">
      <c r="A60" s="8"/>
      <c r="B60" s="16" t="s">
        <v>60</v>
      </c>
      <c r="C60" s="15">
        <f t="shared" si="3"/>
        <v>19776</v>
      </c>
      <c r="D60" s="17">
        <v>9380</v>
      </c>
      <c r="E60" s="18">
        <v>10396</v>
      </c>
      <c r="F60" s="17" t="s">
        <v>2</v>
      </c>
      <c r="G60" s="18" t="s">
        <v>2</v>
      </c>
    </row>
    <row r="61" spans="1:7" ht="12.75" customHeight="1">
      <c r="A61" s="8"/>
      <c r="B61" s="16" t="s">
        <v>61</v>
      </c>
      <c r="C61" s="15">
        <f t="shared" si="3"/>
        <v>14935</v>
      </c>
      <c r="D61" s="17">
        <v>13074</v>
      </c>
      <c r="E61" s="18">
        <v>1861</v>
      </c>
      <c r="F61" s="17" t="s">
        <v>2</v>
      </c>
      <c r="G61" s="18" t="s">
        <v>2</v>
      </c>
    </row>
    <row r="62" spans="1:7" ht="12.75" customHeight="1">
      <c r="A62" s="8"/>
      <c r="B62" s="16" t="s">
        <v>62</v>
      </c>
      <c r="C62" s="15">
        <f t="shared" si="3"/>
        <v>11346</v>
      </c>
      <c r="D62" s="17">
        <v>8667</v>
      </c>
      <c r="E62" s="18">
        <v>2679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63</v>
      </c>
      <c r="B64" s="14" t="s">
        <v>17</v>
      </c>
      <c r="C64" s="15">
        <f aca="true" t="shared" si="4" ref="C64:C79">IF(SUM(D64:G64)=0,"- ",SUM(D64:G64))</f>
        <v>3039461</v>
      </c>
      <c r="D64" s="15">
        <f>IF(SUM(D65:D79)=0,"- ",SUM(D65:D79))</f>
        <v>315202</v>
      </c>
      <c r="E64" s="15">
        <f>IF(SUM(E65:E79)=0,"- ",SUM(E65:E79))</f>
        <v>1728349</v>
      </c>
      <c r="F64" s="15">
        <f>IF(SUM(F65:F79)=0,"- ",SUM(F65:F79))</f>
        <v>353795</v>
      </c>
      <c r="G64" s="15">
        <f>IF(SUM(G65:G79)=0,"- ",SUM(G65:G79))</f>
        <v>642115</v>
      </c>
    </row>
    <row r="65" spans="1:7" ht="12.75" customHeight="1">
      <c r="A65" s="16"/>
      <c r="B65" s="16" t="s">
        <v>64</v>
      </c>
      <c r="C65" s="15">
        <f t="shared" si="4"/>
        <v>35230</v>
      </c>
      <c r="D65" s="17">
        <v>6629</v>
      </c>
      <c r="E65" s="18">
        <v>28601</v>
      </c>
      <c r="F65" s="17" t="s">
        <v>2</v>
      </c>
      <c r="G65" s="18" t="s">
        <v>2</v>
      </c>
    </row>
    <row r="66" spans="1:7" ht="12.75" customHeight="1">
      <c r="A66" s="8"/>
      <c r="B66" s="16" t="s">
        <v>65</v>
      </c>
      <c r="C66" s="15">
        <f t="shared" si="4"/>
        <v>157994</v>
      </c>
      <c r="D66" s="17" t="s">
        <v>2</v>
      </c>
      <c r="E66" s="18">
        <v>364</v>
      </c>
      <c r="F66" s="17" t="s">
        <v>2</v>
      </c>
      <c r="G66" s="18">
        <v>157630</v>
      </c>
    </row>
    <row r="67" spans="1:7" ht="12.75" customHeight="1">
      <c r="A67" s="8"/>
      <c r="B67" s="16" t="s">
        <v>66</v>
      </c>
      <c r="C67" s="15">
        <f t="shared" si="4"/>
        <v>36638</v>
      </c>
      <c r="D67" s="17">
        <v>19636</v>
      </c>
      <c r="E67" s="18">
        <v>16702</v>
      </c>
      <c r="F67" s="17">
        <v>300</v>
      </c>
      <c r="G67" s="18" t="s">
        <v>2</v>
      </c>
    </row>
    <row r="68" spans="1:7" ht="12.75" customHeight="1">
      <c r="A68" s="8"/>
      <c r="B68" s="16" t="s">
        <v>67</v>
      </c>
      <c r="C68" s="15">
        <f t="shared" si="4"/>
        <v>46640</v>
      </c>
      <c r="D68" s="17">
        <v>23665</v>
      </c>
      <c r="E68" s="18">
        <v>20468</v>
      </c>
      <c r="F68" s="17">
        <v>983</v>
      </c>
      <c r="G68" s="18">
        <v>1524</v>
      </c>
    </row>
    <row r="69" spans="1:7" ht="12.75" customHeight="1">
      <c r="A69" s="8"/>
      <c r="B69" s="16" t="s">
        <v>68</v>
      </c>
      <c r="C69" s="15">
        <f t="shared" si="4"/>
        <v>170857</v>
      </c>
      <c r="D69" s="17" t="s">
        <v>2</v>
      </c>
      <c r="E69" s="18" t="s">
        <v>2</v>
      </c>
      <c r="F69" s="17">
        <v>110143</v>
      </c>
      <c r="G69" s="18">
        <v>60714</v>
      </c>
    </row>
    <row r="70" spans="1:7" ht="12.75" customHeight="1">
      <c r="A70" s="8"/>
      <c r="B70" s="16" t="s">
        <v>69</v>
      </c>
      <c r="C70" s="15">
        <f t="shared" si="4"/>
        <v>271559</v>
      </c>
      <c r="D70" s="17">
        <v>28750</v>
      </c>
      <c r="E70" s="18">
        <v>76949</v>
      </c>
      <c r="F70" s="17">
        <v>71712</v>
      </c>
      <c r="G70" s="18">
        <v>94148</v>
      </c>
    </row>
    <row r="71" spans="1:7" ht="12.75" customHeight="1">
      <c r="A71" s="8"/>
      <c r="B71" s="16" t="s">
        <v>70</v>
      </c>
      <c r="C71" s="15">
        <f t="shared" si="4"/>
        <v>231025</v>
      </c>
      <c r="D71" s="17">
        <v>51459</v>
      </c>
      <c r="E71" s="18">
        <v>19621</v>
      </c>
      <c r="F71" s="17">
        <v>77481</v>
      </c>
      <c r="G71" s="18">
        <v>82464</v>
      </c>
    </row>
    <row r="72" spans="1:7" ht="12.75" customHeight="1">
      <c r="A72" s="8"/>
      <c r="B72" s="16" t="s">
        <v>71</v>
      </c>
      <c r="C72" s="15">
        <f t="shared" si="4"/>
        <v>1210754</v>
      </c>
      <c r="D72" s="17" t="s">
        <v>2</v>
      </c>
      <c r="E72" s="18">
        <v>1210754</v>
      </c>
      <c r="F72" s="17" t="s">
        <v>2</v>
      </c>
      <c r="G72" s="18" t="s">
        <v>2</v>
      </c>
    </row>
    <row r="73" spans="1:7" ht="12.75" customHeight="1">
      <c r="A73" s="8"/>
      <c r="B73" s="16" t="s">
        <v>72</v>
      </c>
      <c r="C73" s="15">
        <f t="shared" si="4"/>
        <v>164935</v>
      </c>
      <c r="D73" s="17" t="s">
        <v>2</v>
      </c>
      <c r="E73" s="18">
        <v>125020</v>
      </c>
      <c r="F73" s="17">
        <v>11111</v>
      </c>
      <c r="G73" s="18">
        <v>28804</v>
      </c>
    </row>
    <row r="74" spans="1:7" ht="12.75" customHeight="1">
      <c r="A74" s="8"/>
      <c r="B74" s="16" t="s">
        <v>73</v>
      </c>
      <c r="C74" s="15">
        <f t="shared" si="4"/>
        <v>58104</v>
      </c>
      <c r="D74" s="17">
        <v>342</v>
      </c>
      <c r="E74" s="18">
        <v>2997</v>
      </c>
      <c r="F74" s="17">
        <v>41893</v>
      </c>
      <c r="G74" s="18">
        <v>12872</v>
      </c>
    </row>
    <row r="75" spans="1:7" ht="12.75" customHeight="1">
      <c r="A75" s="8"/>
      <c r="B75" s="16" t="s">
        <v>74</v>
      </c>
      <c r="C75" s="15">
        <f t="shared" si="4"/>
        <v>93738</v>
      </c>
      <c r="D75" s="17" t="s">
        <v>2</v>
      </c>
      <c r="E75" s="18">
        <v>17965</v>
      </c>
      <c r="F75" s="17">
        <v>6254</v>
      </c>
      <c r="G75" s="18">
        <v>69519</v>
      </c>
    </row>
    <row r="76" spans="1:7" ht="12.75" customHeight="1">
      <c r="A76" s="8"/>
      <c r="B76" s="16" t="s">
        <v>75</v>
      </c>
      <c r="C76" s="15">
        <f t="shared" si="4"/>
        <v>1047</v>
      </c>
      <c r="D76" s="17">
        <v>983</v>
      </c>
      <c r="E76" s="18">
        <v>64</v>
      </c>
      <c r="F76" s="17" t="s">
        <v>2</v>
      </c>
      <c r="G76" s="18" t="s">
        <v>2</v>
      </c>
    </row>
    <row r="77" spans="1:7" ht="12.75" customHeight="1">
      <c r="A77" s="8"/>
      <c r="B77" s="8" t="s">
        <v>76</v>
      </c>
      <c r="C77" s="15">
        <f t="shared" si="4"/>
        <v>234700</v>
      </c>
      <c r="D77" s="17">
        <v>44029</v>
      </c>
      <c r="E77" s="18">
        <v>62882</v>
      </c>
      <c r="F77" s="17">
        <v>12544</v>
      </c>
      <c r="G77" s="18">
        <v>115245</v>
      </c>
    </row>
    <row r="78" spans="1:7" ht="12.75" customHeight="1">
      <c r="A78" s="16"/>
      <c r="B78" s="16" t="s">
        <v>77</v>
      </c>
      <c r="C78" s="15">
        <f t="shared" si="4"/>
        <v>24741</v>
      </c>
      <c r="D78" s="17">
        <v>244</v>
      </c>
      <c r="E78" s="18">
        <v>15585</v>
      </c>
      <c r="F78" s="17">
        <v>6582</v>
      </c>
      <c r="G78" s="18">
        <v>2330</v>
      </c>
    </row>
    <row r="79" spans="1:7" ht="12.75" customHeight="1">
      <c r="A79" s="16"/>
      <c r="B79" s="16" t="s">
        <v>78</v>
      </c>
      <c r="C79" s="15">
        <f t="shared" si="4"/>
        <v>301499</v>
      </c>
      <c r="D79" s="17">
        <v>139465</v>
      </c>
      <c r="E79" s="18">
        <v>130377</v>
      </c>
      <c r="F79" s="17">
        <v>14792</v>
      </c>
      <c r="G79" s="18">
        <v>16865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118</v>
      </c>
      <c r="B83" s="24"/>
      <c r="C83" s="6"/>
      <c r="D83" s="7"/>
      <c r="E83" s="7"/>
      <c r="F83" s="7"/>
      <c r="G83" s="6" t="s">
        <v>4</v>
      </c>
    </row>
    <row r="84" spans="1:7" ht="27" customHeight="1">
      <c r="A84" s="46" t="s">
        <v>5</v>
      </c>
      <c r="B84" s="51" t="s">
        <v>6</v>
      </c>
      <c r="C84" s="53" t="s">
        <v>7</v>
      </c>
      <c r="D84" s="55" t="s">
        <v>8</v>
      </c>
      <c r="E84" s="56"/>
      <c r="F84" s="57" t="s">
        <v>9</v>
      </c>
      <c r="G84" s="58"/>
    </row>
    <row r="85" spans="1:7" ht="27" customHeight="1" thickBot="1">
      <c r="A85" s="47"/>
      <c r="B85" s="52"/>
      <c r="C85" s="54"/>
      <c r="D85" s="29" t="s">
        <v>10</v>
      </c>
      <c r="E85" s="29" t="s">
        <v>11</v>
      </c>
      <c r="F85" s="30" t="s">
        <v>12</v>
      </c>
      <c r="G85" s="29" t="s">
        <v>13</v>
      </c>
    </row>
    <row r="86" spans="1:7" ht="12.75" customHeight="1" thickTop="1">
      <c r="A86" s="8" t="s">
        <v>79</v>
      </c>
      <c r="B86" s="14" t="s">
        <v>17</v>
      </c>
      <c r="C86" s="15">
        <f aca="true" t="shared" si="5" ref="C86:C95">IF(SUM(D86:G86)=0,"- ",SUM(D86:G86))</f>
        <v>217176</v>
      </c>
      <c r="D86" s="15">
        <f>IF(SUM(D87:D95)=0,"- ",SUM(D87:D95))</f>
        <v>59806</v>
      </c>
      <c r="E86" s="15">
        <f>IF(SUM(E87:E95)=0,"- ",SUM(E87:E95))</f>
        <v>128032</v>
      </c>
      <c r="F86" s="15">
        <f>IF(SUM(F87:F95)=0,"- ",SUM(F87:F95))</f>
        <v>11568</v>
      </c>
      <c r="G86" s="15">
        <f>IF(SUM(G87:G95)=0,"- ",SUM(G87:G95))</f>
        <v>17770</v>
      </c>
    </row>
    <row r="87" spans="1:7" ht="12.75" customHeight="1">
      <c r="A87" s="8"/>
      <c r="B87" s="16" t="s">
        <v>80</v>
      </c>
      <c r="C87" s="15">
        <f t="shared" si="5"/>
        <v>44186</v>
      </c>
      <c r="D87" s="17">
        <v>12705</v>
      </c>
      <c r="E87" s="18">
        <v>20775</v>
      </c>
      <c r="F87" s="17">
        <v>497</v>
      </c>
      <c r="G87" s="18">
        <v>10209</v>
      </c>
    </row>
    <row r="88" spans="1:7" ht="12.75" customHeight="1">
      <c r="A88" s="8"/>
      <c r="B88" s="8" t="s">
        <v>81</v>
      </c>
      <c r="C88" s="15">
        <f t="shared" si="5"/>
        <v>29329</v>
      </c>
      <c r="D88" s="17">
        <v>7084</v>
      </c>
      <c r="E88" s="18">
        <v>22245</v>
      </c>
      <c r="F88" s="17" t="s">
        <v>2</v>
      </c>
      <c r="G88" s="18" t="s">
        <v>2</v>
      </c>
    </row>
    <row r="89" spans="1:7" ht="12.75" customHeight="1">
      <c r="A89" s="8"/>
      <c r="B89" s="16" t="s">
        <v>82</v>
      </c>
      <c r="C89" s="15">
        <f t="shared" si="5"/>
        <v>22945</v>
      </c>
      <c r="D89" s="17">
        <v>8215</v>
      </c>
      <c r="E89" s="18">
        <v>14650</v>
      </c>
      <c r="F89" s="17">
        <v>80</v>
      </c>
      <c r="G89" s="18" t="s">
        <v>2</v>
      </c>
    </row>
    <row r="90" spans="1:7" ht="12.75" customHeight="1">
      <c r="A90" s="8"/>
      <c r="B90" s="8" t="s">
        <v>83</v>
      </c>
      <c r="C90" s="15">
        <f t="shared" si="5"/>
        <v>10533</v>
      </c>
      <c r="D90" s="17">
        <v>206</v>
      </c>
      <c r="E90" s="18">
        <v>4668</v>
      </c>
      <c r="F90" s="17">
        <v>1499</v>
      </c>
      <c r="G90" s="18">
        <v>4160</v>
      </c>
    </row>
    <row r="91" spans="1:7" ht="12.75" customHeight="1">
      <c r="A91" s="8"/>
      <c r="B91" s="16" t="s">
        <v>84</v>
      </c>
      <c r="C91" s="15">
        <f t="shared" si="5"/>
        <v>80146</v>
      </c>
      <c r="D91" s="17">
        <v>22331</v>
      </c>
      <c r="E91" s="18">
        <v>51404</v>
      </c>
      <c r="F91" s="17">
        <v>3543</v>
      </c>
      <c r="G91" s="18">
        <v>2868</v>
      </c>
    </row>
    <row r="92" spans="1:7" ht="12.75" customHeight="1">
      <c r="A92" s="8"/>
      <c r="B92" s="8" t="s">
        <v>85</v>
      </c>
      <c r="C92" s="15">
        <f t="shared" si="5"/>
        <v>16794</v>
      </c>
      <c r="D92" s="17">
        <v>9180</v>
      </c>
      <c r="E92" s="18">
        <v>7610</v>
      </c>
      <c r="F92" s="17">
        <v>4</v>
      </c>
      <c r="G92" s="18" t="s">
        <v>2</v>
      </c>
    </row>
    <row r="93" spans="1:7" ht="12.75" customHeight="1">
      <c r="A93" s="8"/>
      <c r="B93" s="16" t="s">
        <v>86</v>
      </c>
      <c r="C93" s="15">
        <f t="shared" si="5"/>
        <v>7507</v>
      </c>
      <c r="D93" s="17">
        <v>28</v>
      </c>
      <c r="E93" s="18">
        <v>1554</v>
      </c>
      <c r="F93" s="17">
        <v>5925</v>
      </c>
      <c r="G93" s="18" t="s">
        <v>2</v>
      </c>
    </row>
    <row r="94" spans="1:7" ht="12.75" customHeight="1">
      <c r="A94" s="8"/>
      <c r="B94" s="8" t="s">
        <v>87</v>
      </c>
      <c r="C94" s="15">
        <f t="shared" si="5"/>
        <v>758</v>
      </c>
      <c r="D94" s="17">
        <v>53</v>
      </c>
      <c r="E94" s="18">
        <v>705</v>
      </c>
      <c r="F94" s="17" t="s">
        <v>2</v>
      </c>
      <c r="G94" s="18" t="s">
        <v>2</v>
      </c>
    </row>
    <row r="95" spans="1:7" ht="12.75" customHeight="1">
      <c r="A95" s="8"/>
      <c r="B95" s="16" t="s">
        <v>88</v>
      </c>
      <c r="C95" s="15">
        <f t="shared" si="5"/>
        <v>4978</v>
      </c>
      <c r="D95" s="17">
        <v>4</v>
      </c>
      <c r="E95" s="18">
        <v>4421</v>
      </c>
      <c r="F95" s="17">
        <v>20</v>
      </c>
      <c r="G95" s="18">
        <v>533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89</v>
      </c>
      <c r="B97" s="28" t="s">
        <v>17</v>
      </c>
      <c r="C97" s="15">
        <f aca="true" t="shared" si="6" ref="C97:C105">IF(SUM(D97:G97)=0,"- ",SUM(D97:G97))</f>
        <v>581351</v>
      </c>
      <c r="D97" s="15">
        <f>IF(SUM(D98:D105)=0,"- ",SUM(D98:D105))</f>
        <v>160179</v>
      </c>
      <c r="E97" s="15">
        <f>IF(SUM(E98:E105)=0,"- ",SUM(E98:E105))</f>
        <v>411791</v>
      </c>
      <c r="F97" s="15">
        <f>IF(SUM(F98:F105)=0,"- ",SUM(F98:F105))</f>
        <v>7843</v>
      </c>
      <c r="G97" s="15">
        <f>IF(SUM(G98:G105)=0,"- ",SUM(G98:G105))</f>
        <v>1538</v>
      </c>
    </row>
    <row r="98" spans="1:7" ht="12.75" customHeight="1">
      <c r="A98" s="8"/>
      <c r="B98" s="8" t="s">
        <v>90</v>
      </c>
      <c r="C98" s="15">
        <f t="shared" si="6"/>
        <v>4569</v>
      </c>
      <c r="D98" s="17">
        <v>1053</v>
      </c>
      <c r="E98" s="18">
        <v>3516</v>
      </c>
      <c r="F98" s="17" t="s">
        <v>2</v>
      </c>
      <c r="G98" s="18" t="s">
        <v>2</v>
      </c>
    </row>
    <row r="99" spans="1:7" ht="12.75" customHeight="1">
      <c r="A99" s="8"/>
      <c r="B99" s="16" t="s">
        <v>91</v>
      </c>
      <c r="C99" s="15">
        <f t="shared" si="6"/>
        <v>180758</v>
      </c>
      <c r="D99" s="17">
        <v>8955</v>
      </c>
      <c r="E99" s="18">
        <v>171757</v>
      </c>
      <c r="F99" s="17">
        <v>46</v>
      </c>
      <c r="G99" s="18" t="s">
        <v>2</v>
      </c>
    </row>
    <row r="100" spans="1:7" ht="12.75" customHeight="1">
      <c r="A100" s="8"/>
      <c r="B100" s="8" t="s">
        <v>92</v>
      </c>
      <c r="C100" s="15">
        <f t="shared" si="6"/>
        <v>17506</v>
      </c>
      <c r="D100" s="17">
        <v>5673</v>
      </c>
      <c r="E100" s="18">
        <v>11757</v>
      </c>
      <c r="F100" s="17">
        <v>76</v>
      </c>
      <c r="G100" s="18" t="s">
        <v>2</v>
      </c>
    </row>
    <row r="101" spans="1:7" ht="12.75" customHeight="1">
      <c r="A101" s="8"/>
      <c r="B101" s="16" t="s">
        <v>93</v>
      </c>
      <c r="C101" s="15">
        <f t="shared" si="6"/>
        <v>99885</v>
      </c>
      <c r="D101" s="17">
        <v>13158</v>
      </c>
      <c r="E101" s="18">
        <v>83866</v>
      </c>
      <c r="F101" s="17">
        <v>2850</v>
      </c>
      <c r="G101" s="18">
        <v>11</v>
      </c>
    </row>
    <row r="102" spans="1:7" ht="12.75" customHeight="1">
      <c r="A102" s="8"/>
      <c r="B102" s="8" t="s">
        <v>94</v>
      </c>
      <c r="C102" s="15">
        <f t="shared" si="6"/>
        <v>25079</v>
      </c>
      <c r="D102" s="17">
        <v>10874</v>
      </c>
      <c r="E102" s="18">
        <v>13017</v>
      </c>
      <c r="F102" s="17">
        <v>1188</v>
      </c>
      <c r="G102" s="18" t="s">
        <v>2</v>
      </c>
    </row>
    <row r="103" spans="1:7" ht="12.75" customHeight="1">
      <c r="A103" s="8"/>
      <c r="B103" s="16" t="s">
        <v>95</v>
      </c>
      <c r="C103" s="15">
        <f t="shared" si="6"/>
        <v>156361</v>
      </c>
      <c r="D103" s="17">
        <v>112343</v>
      </c>
      <c r="E103" s="18">
        <v>42241</v>
      </c>
      <c r="F103" s="17">
        <v>1389</v>
      </c>
      <c r="G103" s="18">
        <v>388</v>
      </c>
    </row>
    <row r="104" spans="1:7" ht="12.75" customHeight="1">
      <c r="A104" s="8"/>
      <c r="B104" s="8" t="s">
        <v>96</v>
      </c>
      <c r="C104" s="15">
        <f t="shared" si="6"/>
        <v>64337</v>
      </c>
      <c r="D104" s="17">
        <v>902</v>
      </c>
      <c r="E104" s="18">
        <v>60564</v>
      </c>
      <c r="F104" s="17">
        <v>1732</v>
      </c>
      <c r="G104" s="18">
        <v>1139</v>
      </c>
    </row>
    <row r="105" spans="1:7" ht="12.75" customHeight="1">
      <c r="A105" s="8"/>
      <c r="B105" s="16" t="s">
        <v>97</v>
      </c>
      <c r="C105" s="15">
        <f t="shared" si="6"/>
        <v>32856</v>
      </c>
      <c r="D105" s="17">
        <v>7221</v>
      </c>
      <c r="E105" s="18">
        <v>25073</v>
      </c>
      <c r="F105" s="17">
        <v>562</v>
      </c>
      <c r="G105" s="18" t="s">
        <v>2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98</v>
      </c>
      <c r="B107" s="28" t="s">
        <v>17</v>
      </c>
      <c r="C107" s="15">
        <f aca="true" t="shared" si="7" ref="C107:C114">IF(SUM(D107:G107)=0,"- ",SUM(D107:G107))</f>
        <v>494061</v>
      </c>
      <c r="D107" s="15">
        <f>IF(SUM(D108:D114)=0,"- ",SUM(D108:D114))</f>
        <v>123254</v>
      </c>
      <c r="E107" s="15">
        <f>IF(SUM(E108:E114)=0,"- ",SUM(E108:E114))</f>
        <v>166722</v>
      </c>
      <c r="F107" s="15">
        <f>IF(SUM(F108:F114)=0,"- ",SUM(F108:F114))</f>
        <v>128930</v>
      </c>
      <c r="G107" s="15">
        <f>IF(SUM(G108:G114)=0,"- ",SUM(G108:G114))</f>
        <v>75155</v>
      </c>
    </row>
    <row r="108" spans="1:7" ht="12.75" customHeight="1">
      <c r="A108" s="8"/>
      <c r="B108" s="8" t="s">
        <v>99</v>
      </c>
      <c r="C108" s="15">
        <f t="shared" si="7"/>
        <v>49023</v>
      </c>
      <c r="D108" s="17">
        <v>20109</v>
      </c>
      <c r="E108" s="18">
        <v>8018</v>
      </c>
      <c r="F108" s="17">
        <v>11891</v>
      </c>
      <c r="G108" s="18">
        <v>9005</v>
      </c>
    </row>
    <row r="109" spans="1:7" ht="12.75" customHeight="1">
      <c r="A109" s="8"/>
      <c r="B109" s="8" t="s">
        <v>100</v>
      </c>
      <c r="C109" s="15">
        <f t="shared" si="7"/>
        <v>49857</v>
      </c>
      <c r="D109" s="17">
        <v>41561</v>
      </c>
      <c r="E109" s="18">
        <v>1415</v>
      </c>
      <c r="F109" s="17">
        <v>6561</v>
      </c>
      <c r="G109" s="18">
        <v>320</v>
      </c>
    </row>
    <row r="110" spans="1:7" ht="12.75" customHeight="1">
      <c r="A110" s="8"/>
      <c r="B110" s="8" t="s">
        <v>101</v>
      </c>
      <c r="C110" s="15">
        <f t="shared" si="7"/>
        <v>86756</v>
      </c>
      <c r="D110" s="17">
        <v>1955</v>
      </c>
      <c r="E110" s="18">
        <v>45278</v>
      </c>
      <c r="F110" s="17">
        <v>37351</v>
      </c>
      <c r="G110" s="18">
        <v>2172</v>
      </c>
    </row>
    <row r="111" spans="1:7" ht="12.75" customHeight="1">
      <c r="A111" s="8"/>
      <c r="B111" s="8" t="s">
        <v>102</v>
      </c>
      <c r="C111" s="15">
        <f t="shared" si="7"/>
        <v>1795</v>
      </c>
      <c r="D111" s="17" t="s">
        <v>2</v>
      </c>
      <c r="E111" s="18">
        <v>167</v>
      </c>
      <c r="F111" s="17">
        <v>1328</v>
      </c>
      <c r="G111" s="18">
        <v>300</v>
      </c>
    </row>
    <row r="112" spans="1:7" ht="12.75" customHeight="1">
      <c r="A112" s="8"/>
      <c r="B112" s="8" t="s">
        <v>103</v>
      </c>
      <c r="C112" s="15">
        <f t="shared" si="7"/>
        <v>131736</v>
      </c>
      <c r="D112" s="17" t="s">
        <v>2</v>
      </c>
      <c r="E112" s="18" t="s">
        <v>2</v>
      </c>
      <c r="F112" s="17">
        <v>70106</v>
      </c>
      <c r="G112" s="18">
        <v>61630</v>
      </c>
    </row>
    <row r="113" spans="1:7" ht="12.75" customHeight="1">
      <c r="A113" s="8"/>
      <c r="B113" s="8" t="s">
        <v>104</v>
      </c>
      <c r="C113" s="15">
        <f t="shared" si="7"/>
        <v>173276</v>
      </c>
      <c r="D113" s="17">
        <v>59629</v>
      </c>
      <c r="E113" s="18">
        <v>110563</v>
      </c>
      <c r="F113" s="17">
        <v>1365</v>
      </c>
      <c r="G113" s="18">
        <v>1719</v>
      </c>
    </row>
    <row r="114" spans="1:7" ht="12.75" customHeight="1">
      <c r="A114" s="8"/>
      <c r="B114" s="8" t="s">
        <v>105</v>
      </c>
      <c r="C114" s="15">
        <f t="shared" si="7"/>
        <v>1618</v>
      </c>
      <c r="D114" s="17" t="s">
        <v>2</v>
      </c>
      <c r="E114" s="18">
        <v>1281</v>
      </c>
      <c r="F114" s="17">
        <v>328</v>
      </c>
      <c r="G114" s="18">
        <v>9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106</v>
      </c>
      <c r="B116" s="28" t="s">
        <v>17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107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F5:F6"/>
    <mergeCell ref="G5:G6"/>
    <mergeCell ref="C7:C8"/>
    <mergeCell ref="D7:D8"/>
    <mergeCell ref="E7:E8"/>
    <mergeCell ref="F7:F8"/>
    <mergeCell ref="G7:G8"/>
    <mergeCell ref="C5:C6"/>
    <mergeCell ref="B5:B6"/>
    <mergeCell ref="B7:B8"/>
    <mergeCell ref="D5:D6"/>
    <mergeCell ref="A1:G1"/>
    <mergeCell ref="A3:A4"/>
    <mergeCell ref="B3:B4"/>
    <mergeCell ref="C3:C4"/>
    <mergeCell ref="D3:E3"/>
    <mergeCell ref="F3:G3"/>
    <mergeCell ref="E5:E6"/>
    <mergeCell ref="A43:G43"/>
    <mergeCell ref="A82:G82"/>
    <mergeCell ref="A45:A46"/>
    <mergeCell ref="B45:B46"/>
    <mergeCell ref="D45:E45"/>
    <mergeCell ref="F45:G45"/>
    <mergeCell ref="A84:A85"/>
    <mergeCell ref="C45:C46"/>
    <mergeCell ref="F84:G84"/>
    <mergeCell ref="D84:E84"/>
    <mergeCell ref="B84:B85"/>
    <mergeCell ref="C84:C85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5" t="s">
        <v>3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117</v>
      </c>
      <c r="B2" s="5"/>
      <c r="C2" s="6"/>
      <c r="D2" s="7"/>
      <c r="E2" s="7"/>
      <c r="F2" s="7"/>
      <c r="G2" s="6" t="s">
        <v>4</v>
      </c>
      <c r="H2" s="7"/>
    </row>
    <row r="3" spans="1:8" ht="27" customHeight="1">
      <c r="A3" s="46" t="s">
        <v>5</v>
      </c>
      <c r="B3" s="51" t="s">
        <v>6</v>
      </c>
      <c r="C3" s="53" t="s">
        <v>7</v>
      </c>
      <c r="D3" s="55" t="s">
        <v>8</v>
      </c>
      <c r="E3" s="56"/>
      <c r="F3" s="57" t="s">
        <v>9</v>
      </c>
      <c r="G3" s="58"/>
      <c r="H3" s="1"/>
    </row>
    <row r="4" spans="1:8" ht="27" customHeight="1" thickBot="1">
      <c r="A4" s="47"/>
      <c r="B4" s="52"/>
      <c r="C4" s="54"/>
      <c r="D4" s="29" t="s">
        <v>10</v>
      </c>
      <c r="E4" s="29" t="s">
        <v>11</v>
      </c>
      <c r="F4" s="30" t="s">
        <v>12</v>
      </c>
      <c r="G4" s="29" t="s">
        <v>13</v>
      </c>
      <c r="H4" s="1"/>
    </row>
    <row r="5" spans="1:8" s="34" customFormat="1" ht="12.75" customHeight="1" thickTop="1">
      <c r="A5" s="32"/>
      <c r="B5" s="41" t="s">
        <v>14</v>
      </c>
      <c r="C5" s="44">
        <f>IF(SUM(D5:G6)=0,"- ",SUM(D5:G6))</f>
        <v>38804209</v>
      </c>
      <c r="D5" s="37">
        <v>10192216</v>
      </c>
      <c r="E5" s="37">
        <v>16482307</v>
      </c>
      <c r="F5" s="37">
        <v>5875694</v>
      </c>
      <c r="G5" s="37">
        <v>6253992</v>
      </c>
      <c r="H5" s="33"/>
    </row>
    <row r="6" spans="1:8" s="34" customFormat="1" ht="12.75" customHeight="1">
      <c r="A6" s="35"/>
      <c r="B6" s="42"/>
      <c r="C6" s="40"/>
      <c r="D6" s="38"/>
      <c r="E6" s="38"/>
      <c r="F6" s="38"/>
      <c r="G6" s="38"/>
      <c r="H6" s="33"/>
    </row>
    <row r="7" spans="1:8" s="34" customFormat="1" ht="12.75" customHeight="1">
      <c r="A7" s="35"/>
      <c r="B7" s="43" t="s">
        <v>15</v>
      </c>
      <c r="C7" s="39">
        <f>IF(SUM(D7:G8)=0,"- ",SUM(D7:G8))</f>
        <v>13575494</v>
      </c>
      <c r="D7" s="39">
        <f>IF(SUM(D9,D22,D30,D47,D64,D86,D97,D107,D116)=0,"- ",SUM(D9,D22,D30,D47,D64,D86,D97,D107,D116))</f>
        <v>3904944</v>
      </c>
      <c r="E7" s="39">
        <f>IF(SUM(E9,E22,E30,E47,E64,E86,E97,E107,E116)=0,"- ",SUM(E9,E22,E30,E47,E64,E86,E97,E107,E116))</f>
        <v>5225221</v>
      </c>
      <c r="F7" s="39">
        <f>IF(SUM(F9,F22,F30,F47,F64,F86,F97,F107,F116)=0,"- ",SUM(F9,F22,F30,F47,F64,F86,F97,F107,F116))</f>
        <v>2166049</v>
      </c>
      <c r="G7" s="39">
        <f>IF(SUM(G9,G22,G30,G47,G64,G86,G97,G107,G116)=0,"- ",SUM(G9,G22,G30,G47,G64,G86,G97,G107,G116))</f>
        <v>2279280</v>
      </c>
      <c r="H7" s="33"/>
    </row>
    <row r="8" spans="1:8" s="34" customFormat="1" ht="12.75" customHeight="1">
      <c r="A8" s="36"/>
      <c r="B8" s="42"/>
      <c r="C8" s="40"/>
      <c r="D8" s="40"/>
      <c r="E8" s="40"/>
      <c r="F8" s="40"/>
      <c r="G8" s="40"/>
      <c r="H8" s="33"/>
    </row>
    <row r="9" spans="1:8" s="9" customFormat="1" ht="12.75" customHeight="1">
      <c r="A9" s="8" t="s">
        <v>16</v>
      </c>
      <c r="B9" s="14" t="s">
        <v>17</v>
      </c>
      <c r="C9" s="15">
        <f aca="true" t="shared" si="0" ref="C9:C20">IF(SUM(D9:G9)=0,"- ",SUM(D9:G9))</f>
        <v>431807</v>
      </c>
      <c r="D9" s="15">
        <f>IF(SUM(D10:D20)=0,"- ",SUM(D10:D20))</f>
        <v>6799</v>
      </c>
      <c r="E9" s="15">
        <f>IF(SUM(E10:E20)=0,"- ",SUM(E10:E20))</f>
        <v>357158</v>
      </c>
      <c r="F9" s="15">
        <f>IF(SUM(F10:F20)=0,"- ",SUM(F10:F20))</f>
        <v>47537</v>
      </c>
      <c r="G9" s="15">
        <f>IF(SUM(G10:G20)=0,"- ",SUM(G10:G20))</f>
        <v>20313</v>
      </c>
      <c r="H9" s="5"/>
    </row>
    <row r="10" spans="1:8" s="9" customFormat="1" ht="12.75" customHeight="1">
      <c r="A10" s="8"/>
      <c r="B10" s="16" t="s">
        <v>18</v>
      </c>
      <c r="C10" s="15">
        <f t="shared" si="0"/>
        <v>85808</v>
      </c>
      <c r="D10" s="17" t="s">
        <v>2</v>
      </c>
      <c r="E10" s="18">
        <v>74755</v>
      </c>
      <c r="F10" s="17">
        <v>6670</v>
      </c>
      <c r="G10" s="18">
        <v>4383</v>
      </c>
      <c r="H10" s="5"/>
    </row>
    <row r="11" spans="1:8" s="9" customFormat="1" ht="12.75" customHeight="1">
      <c r="A11" s="8"/>
      <c r="B11" s="16" t="s">
        <v>19</v>
      </c>
      <c r="C11" s="15">
        <f t="shared" si="0"/>
        <v>5390</v>
      </c>
      <c r="D11" s="17">
        <v>126</v>
      </c>
      <c r="E11" s="18">
        <v>3943</v>
      </c>
      <c r="F11" s="17" t="s">
        <v>2</v>
      </c>
      <c r="G11" s="18">
        <v>1321</v>
      </c>
      <c r="H11" s="5"/>
    </row>
    <row r="12" spans="1:8" s="9" customFormat="1" ht="12.75" customHeight="1">
      <c r="A12" s="8"/>
      <c r="B12" s="16" t="s">
        <v>20</v>
      </c>
      <c r="C12" s="15">
        <f t="shared" si="0"/>
        <v>159765</v>
      </c>
      <c r="D12" s="17" t="s">
        <v>2</v>
      </c>
      <c r="E12" s="18">
        <v>111198</v>
      </c>
      <c r="F12" s="17">
        <v>40847</v>
      </c>
      <c r="G12" s="18">
        <v>7720</v>
      </c>
      <c r="H12" s="5"/>
    </row>
    <row r="13" spans="1:8" s="9" customFormat="1" ht="12.75" customHeight="1">
      <c r="A13" s="8"/>
      <c r="B13" s="16" t="s">
        <v>21</v>
      </c>
      <c r="C13" s="15">
        <f t="shared" si="0"/>
        <v>24424</v>
      </c>
      <c r="D13" s="17" t="s">
        <v>2</v>
      </c>
      <c r="E13" s="18">
        <v>21086</v>
      </c>
      <c r="F13" s="17" t="s">
        <v>2</v>
      </c>
      <c r="G13" s="18">
        <v>3338</v>
      </c>
      <c r="H13" s="5"/>
    </row>
    <row r="14" spans="1:8" s="9" customFormat="1" ht="12.75" customHeight="1">
      <c r="A14" s="8"/>
      <c r="B14" s="8" t="s">
        <v>22</v>
      </c>
      <c r="C14" s="15">
        <f t="shared" si="0"/>
        <v>486</v>
      </c>
      <c r="D14" s="17" t="s">
        <v>2</v>
      </c>
      <c r="E14" s="18">
        <v>427</v>
      </c>
      <c r="F14" s="17" t="s">
        <v>2</v>
      </c>
      <c r="G14" s="18">
        <v>59</v>
      </c>
      <c r="H14" s="5"/>
    </row>
    <row r="15" spans="1:8" s="9" customFormat="1" ht="12.75" customHeight="1">
      <c r="A15" s="8"/>
      <c r="B15" s="16" t="s">
        <v>23</v>
      </c>
      <c r="C15" s="15">
        <f t="shared" si="0"/>
        <v>34473</v>
      </c>
      <c r="D15" s="17">
        <v>233</v>
      </c>
      <c r="E15" s="18">
        <v>31130</v>
      </c>
      <c r="F15" s="17">
        <v>20</v>
      </c>
      <c r="G15" s="18">
        <v>3090</v>
      </c>
      <c r="H15" s="5"/>
    </row>
    <row r="16" spans="1:8" s="9" customFormat="1" ht="12.75" customHeight="1">
      <c r="A16" s="8"/>
      <c r="B16" s="16" t="s">
        <v>24</v>
      </c>
      <c r="C16" s="15">
        <f t="shared" si="0"/>
        <v>956</v>
      </c>
      <c r="D16" s="17" t="s">
        <v>2</v>
      </c>
      <c r="E16" s="18">
        <v>956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25</v>
      </c>
      <c r="C17" s="15">
        <f t="shared" si="0"/>
        <v>100523</v>
      </c>
      <c r="D17" s="17">
        <v>3861</v>
      </c>
      <c r="E17" s="18">
        <v>96319</v>
      </c>
      <c r="F17" s="17" t="s">
        <v>2</v>
      </c>
      <c r="G17" s="18">
        <v>343</v>
      </c>
      <c r="H17" s="5"/>
    </row>
    <row r="18" spans="1:8" s="9" customFormat="1" ht="12.75" customHeight="1">
      <c r="A18" s="8"/>
      <c r="B18" s="16" t="s">
        <v>26</v>
      </c>
      <c r="C18" s="15">
        <f t="shared" si="0"/>
        <v>139</v>
      </c>
      <c r="D18" s="17" t="s">
        <v>2</v>
      </c>
      <c r="E18" s="18">
        <v>139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27</v>
      </c>
      <c r="C19" s="15">
        <f t="shared" si="0"/>
        <v>7598</v>
      </c>
      <c r="D19" s="17">
        <v>677</v>
      </c>
      <c r="E19" s="18">
        <v>6921</v>
      </c>
      <c r="F19" s="17" t="s">
        <v>2</v>
      </c>
      <c r="G19" s="18" t="s">
        <v>2</v>
      </c>
      <c r="H19" s="5"/>
    </row>
    <row r="20" spans="1:8" s="9" customFormat="1" ht="12.75" customHeight="1">
      <c r="A20" s="8"/>
      <c r="B20" s="16" t="s">
        <v>28</v>
      </c>
      <c r="C20" s="15">
        <f t="shared" si="0"/>
        <v>12245</v>
      </c>
      <c r="D20" s="17">
        <v>1902</v>
      </c>
      <c r="E20" s="18">
        <v>10284</v>
      </c>
      <c r="F20" s="17" t="s">
        <v>2</v>
      </c>
      <c r="G20" s="18">
        <v>59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29</v>
      </c>
      <c r="B22" s="14" t="s">
        <v>17</v>
      </c>
      <c r="C22" s="15">
        <f aca="true" t="shared" si="1" ref="C22:C28">IF(SUM(D22:G22)=0,"- ",SUM(D22:G22))</f>
        <v>175352</v>
      </c>
      <c r="D22" s="15">
        <f>IF(SUM(D23:D28)=0,"- ",SUM(D23:D28))</f>
        <v>1203</v>
      </c>
      <c r="E22" s="15">
        <f>IF(SUM(E23:E28)=0,"- ",SUM(E23:E28))</f>
        <v>157206</v>
      </c>
      <c r="F22" s="15">
        <f>IF(SUM(F23:F28)=0,"- ",SUM(F23:F28))</f>
        <v>149</v>
      </c>
      <c r="G22" s="15">
        <f>IF(SUM(G23:G28)=0,"- ",SUM(G23:G28))</f>
        <v>16794</v>
      </c>
      <c r="H22" s="5"/>
    </row>
    <row r="23" spans="1:8" s="9" customFormat="1" ht="12.75" customHeight="1">
      <c r="A23" s="8"/>
      <c r="B23" s="16" t="s">
        <v>30</v>
      </c>
      <c r="C23" s="15">
        <f t="shared" si="1"/>
        <v>12120</v>
      </c>
      <c r="D23" s="17">
        <v>400</v>
      </c>
      <c r="E23" s="18">
        <v>11231</v>
      </c>
      <c r="F23" s="17">
        <v>149</v>
      </c>
      <c r="G23" s="18">
        <v>340</v>
      </c>
      <c r="H23" s="5"/>
    </row>
    <row r="24" spans="1:8" s="9" customFormat="1" ht="12.75" customHeight="1">
      <c r="A24" s="8"/>
      <c r="B24" s="16" t="s">
        <v>31</v>
      </c>
      <c r="C24" s="15">
        <f t="shared" si="1"/>
        <v>40455</v>
      </c>
      <c r="D24" s="17">
        <v>462</v>
      </c>
      <c r="E24" s="18">
        <v>23539</v>
      </c>
      <c r="F24" s="17" t="s">
        <v>2</v>
      </c>
      <c r="G24" s="18">
        <v>16454</v>
      </c>
      <c r="H24" s="5"/>
    </row>
    <row r="25" spans="1:8" s="9" customFormat="1" ht="12.75" customHeight="1">
      <c r="A25" s="8"/>
      <c r="B25" s="16" t="s">
        <v>32</v>
      </c>
      <c r="C25" s="15">
        <f t="shared" si="1"/>
        <v>9007</v>
      </c>
      <c r="D25" s="17">
        <v>300</v>
      </c>
      <c r="E25" s="18">
        <v>8707</v>
      </c>
      <c r="F25" s="17" t="s">
        <v>2</v>
      </c>
      <c r="G25" s="18" t="s">
        <v>2</v>
      </c>
      <c r="H25" s="5"/>
    </row>
    <row r="26" spans="1:8" s="9" customFormat="1" ht="12.75" customHeight="1">
      <c r="A26" s="8"/>
      <c r="B26" s="16" t="s">
        <v>33</v>
      </c>
      <c r="C26" s="15">
        <f t="shared" si="1"/>
        <v>108218</v>
      </c>
      <c r="D26" s="17" t="s">
        <v>2</v>
      </c>
      <c r="E26" s="18">
        <v>108218</v>
      </c>
      <c r="F26" s="17" t="s">
        <v>2</v>
      </c>
      <c r="G26" s="18" t="s">
        <v>2</v>
      </c>
      <c r="H26" s="5"/>
    </row>
    <row r="27" spans="1:8" s="9" customFormat="1" ht="12.75" customHeight="1">
      <c r="A27" s="8"/>
      <c r="B27" s="16" t="s">
        <v>34</v>
      </c>
      <c r="C27" s="15">
        <f t="shared" si="1"/>
        <v>1564</v>
      </c>
      <c r="D27" s="17">
        <v>41</v>
      </c>
      <c r="E27" s="18">
        <v>1523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35</v>
      </c>
      <c r="C28" s="15">
        <f t="shared" si="1"/>
        <v>3988</v>
      </c>
      <c r="D28" s="17" t="s">
        <v>2</v>
      </c>
      <c r="E28" s="18">
        <v>3988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36</v>
      </c>
      <c r="B30" s="14" t="s">
        <v>17</v>
      </c>
      <c r="C30" s="15">
        <f aca="true" t="shared" si="2" ref="C30:C40">IF(SUM(D30:G30)=0,"- ",SUM(D30:G30))</f>
        <v>1970674</v>
      </c>
      <c r="D30" s="15">
        <f>IF(SUM(D31:D40)=0,"- ",SUM(D31:D40))</f>
        <v>84386</v>
      </c>
      <c r="E30" s="15">
        <f>IF(SUM(E31:E40)=0,"- ",SUM(E31:E40))</f>
        <v>1648600</v>
      </c>
      <c r="F30" s="15">
        <f>IF(SUM(F31:F40)=0,"- ",SUM(F31:F40))</f>
        <v>50228</v>
      </c>
      <c r="G30" s="15">
        <f>IF(SUM(G31:G40)=0,"- ",SUM(G31:G40))</f>
        <v>187460</v>
      </c>
      <c r="H30" s="5"/>
    </row>
    <row r="31" spans="1:8" s="9" customFormat="1" ht="12.75" customHeight="1">
      <c r="A31" s="8"/>
      <c r="B31" s="16" t="s">
        <v>37</v>
      </c>
      <c r="C31" s="15">
        <f t="shared" si="2"/>
        <v>373724</v>
      </c>
      <c r="D31" s="17">
        <v>232</v>
      </c>
      <c r="E31" s="18">
        <v>361604</v>
      </c>
      <c r="F31" s="17">
        <v>8315</v>
      </c>
      <c r="G31" s="18">
        <v>3573</v>
      </c>
      <c r="H31" s="5"/>
    </row>
    <row r="32" spans="1:8" s="9" customFormat="1" ht="12.75" customHeight="1">
      <c r="A32" s="8"/>
      <c r="B32" s="16" t="s">
        <v>38</v>
      </c>
      <c r="C32" s="15">
        <f t="shared" si="2"/>
        <v>611859</v>
      </c>
      <c r="D32" s="17" t="s">
        <v>2</v>
      </c>
      <c r="E32" s="18">
        <v>611859</v>
      </c>
      <c r="F32" s="17" t="s">
        <v>2</v>
      </c>
      <c r="G32" s="18" t="s">
        <v>2</v>
      </c>
      <c r="H32" s="5"/>
    </row>
    <row r="33" spans="1:8" s="9" customFormat="1" ht="12.75" customHeight="1">
      <c r="A33" s="8"/>
      <c r="B33" s="16" t="s">
        <v>39</v>
      </c>
      <c r="C33" s="15">
        <f t="shared" si="2"/>
        <v>1161</v>
      </c>
      <c r="D33" s="17" t="s">
        <v>2</v>
      </c>
      <c r="E33" s="18">
        <v>1014</v>
      </c>
      <c r="F33" s="17">
        <v>87</v>
      </c>
      <c r="G33" s="18">
        <v>60</v>
      </c>
      <c r="H33" s="5"/>
    </row>
    <row r="34" spans="1:8" s="9" customFormat="1" ht="12.75" customHeight="1">
      <c r="A34" s="8"/>
      <c r="B34" s="16" t="s">
        <v>40</v>
      </c>
      <c r="C34" s="15">
        <f t="shared" si="2"/>
        <v>69290</v>
      </c>
      <c r="D34" s="17">
        <v>41</v>
      </c>
      <c r="E34" s="18">
        <v>838</v>
      </c>
      <c r="F34" s="17">
        <v>16564</v>
      </c>
      <c r="G34" s="18">
        <v>51847</v>
      </c>
      <c r="H34" s="5"/>
    </row>
    <row r="35" spans="1:8" s="9" customFormat="1" ht="12.75" customHeight="1">
      <c r="A35" s="8"/>
      <c r="B35" s="16" t="s">
        <v>41</v>
      </c>
      <c r="C35" s="15">
        <f t="shared" si="2"/>
        <v>13105</v>
      </c>
      <c r="D35" s="17">
        <v>224</v>
      </c>
      <c r="E35" s="18">
        <v>12881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42</v>
      </c>
      <c r="C36" s="15">
        <f t="shared" si="2"/>
        <v>579732</v>
      </c>
      <c r="D36" s="17" t="s">
        <v>2</v>
      </c>
      <c r="E36" s="18">
        <v>579732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43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44</v>
      </c>
      <c r="C38" s="15">
        <f t="shared" si="2"/>
        <v>109771</v>
      </c>
      <c r="D38" s="17" t="s">
        <v>2</v>
      </c>
      <c r="E38" s="18">
        <v>46</v>
      </c>
      <c r="F38" s="17" t="s">
        <v>2</v>
      </c>
      <c r="G38" s="18">
        <v>109725</v>
      </c>
      <c r="H38" s="5"/>
    </row>
    <row r="39" spans="1:8" s="9" customFormat="1" ht="12.75" customHeight="1">
      <c r="A39" s="8"/>
      <c r="B39" s="16" t="s">
        <v>45</v>
      </c>
      <c r="C39" s="15">
        <f t="shared" si="2"/>
        <v>6821</v>
      </c>
      <c r="D39" s="17">
        <v>4</v>
      </c>
      <c r="E39" s="18">
        <v>567</v>
      </c>
      <c r="F39" s="17" t="s">
        <v>2</v>
      </c>
      <c r="G39" s="18">
        <v>6250</v>
      </c>
      <c r="H39" s="5"/>
    </row>
    <row r="40" spans="1:8" s="9" customFormat="1" ht="12.75" customHeight="1">
      <c r="A40" s="8"/>
      <c r="B40" s="16" t="s">
        <v>46</v>
      </c>
      <c r="C40" s="15">
        <f t="shared" si="2"/>
        <v>205211</v>
      </c>
      <c r="D40" s="17">
        <v>83885</v>
      </c>
      <c r="E40" s="18">
        <v>80059</v>
      </c>
      <c r="F40" s="17">
        <v>25262</v>
      </c>
      <c r="G40" s="18">
        <v>16005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117</v>
      </c>
      <c r="B44" s="24"/>
      <c r="C44" s="25"/>
      <c r="D44" s="26"/>
      <c r="E44" s="26"/>
      <c r="F44" s="26"/>
      <c r="G44" s="25" t="s">
        <v>4</v>
      </c>
    </row>
    <row r="45" spans="1:7" s="31" customFormat="1" ht="27" customHeight="1">
      <c r="A45" s="46" t="s">
        <v>5</v>
      </c>
      <c r="B45" s="51" t="s">
        <v>6</v>
      </c>
      <c r="C45" s="53" t="s">
        <v>7</v>
      </c>
      <c r="D45" s="55" t="s">
        <v>8</v>
      </c>
      <c r="E45" s="56"/>
      <c r="F45" s="57" t="s">
        <v>9</v>
      </c>
      <c r="G45" s="58"/>
    </row>
    <row r="46" spans="1:7" s="31" customFormat="1" ht="27" customHeight="1" thickBot="1">
      <c r="A46" s="47"/>
      <c r="B46" s="52"/>
      <c r="C46" s="54"/>
      <c r="D46" s="29" t="s">
        <v>10</v>
      </c>
      <c r="E46" s="29" t="s">
        <v>11</v>
      </c>
      <c r="F46" s="30" t="s">
        <v>12</v>
      </c>
      <c r="G46" s="29" t="s">
        <v>13</v>
      </c>
    </row>
    <row r="47" spans="1:7" ht="12.75" customHeight="1" thickTop="1">
      <c r="A47" s="16" t="s">
        <v>47</v>
      </c>
      <c r="B47" s="14" t="s">
        <v>17</v>
      </c>
      <c r="C47" s="15">
        <f aca="true" t="shared" si="3" ref="C47:C62">IF(SUM(D47:G47)=0,"- ",SUM(D47:G47))</f>
        <v>6712124</v>
      </c>
      <c r="D47" s="15">
        <f>IF(SUM(D48:D62)=0,"- ",SUM(D48:D62))</f>
        <v>3051919</v>
      </c>
      <c r="E47" s="15">
        <f>IF(SUM(E48:E62)=0,"- ",SUM(E48:E62))</f>
        <v>716550</v>
      </c>
      <c r="F47" s="15">
        <f>IF(SUM(F48:F62)=0,"- ",SUM(F48:F62))</f>
        <v>1635472</v>
      </c>
      <c r="G47" s="15">
        <f>IF(SUM(G48:G62)=0,"- ",SUM(G48:G62))</f>
        <v>1308183</v>
      </c>
    </row>
    <row r="48" spans="1:7" ht="12.75" customHeight="1">
      <c r="A48" s="16"/>
      <c r="B48" s="16" t="s">
        <v>48</v>
      </c>
      <c r="C48" s="15">
        <f t="shared" si="3"/>
        <v>151685</v>
      </c>
      <c r="D48" s="17">
        <v>10799</v>
      </c>
      <c r="E48" s="18">
        <v>8456</v>
      </c>
      <c r="F48" s="17">
        <v>126726</v>
      </c>
      <c r="G48" s="18">
        <v>5704</v>
      </c>
    </row>
    <row r="49" spans="1:7" ht="12.75" customHeight="1">
      <c r="A49" s="16"/>
      <c r="B49" s="16" t="s">
        <v>49</v>
      </c>
      <c r="C49" s="15">
        <f t="shared" si="3"/>
        <v>626301</v>
      </c>
      <c r="D49" s="17">
        <v>166776</v>
      </c>
      <c r="E49" s="18">
        <v>25004</v>
      </c>
      <c r="F49" s="17">
        <v>81318</v>
      </c>
      <c r="G49" s="18">
        <v>353203</v>
      </c>
    </row>
    <row r="50" spans="1:7" ht="12.75" customHeight="1">
      <c r="A50" s="8"/>
      <c r="B50" s="16" t="s">
        <v>50</v>
      </c>
      <c r="C50" s="15">
        <f t="shared" si="3"/>
        <v>110210</v>
      </c>
      <c r="D50" s="17">
        <v>22594</v>
      </c>
      <c r="E50" s="18">
        <v>85380</v>
      </c>
      <c r="F50" s="17">
        <v>40</v>
      </c>
      <c r="G50" s="18">
        <v>2196</v>
      </c>
    </row>
    <row r="51" spans="1:7" ht="12.75" customHeight="1">
      <c r="A51" s="8"/>
      <c r="B51" s="16" t="s">
        <v>51</v>
      </c>
      <c r="C51" s="15">
        <f t="shared" si="3"/>
        <v>109343</v>
      </c>
      <c r="D51" s="17">
        <v>20470</v>
      </c>
      <c r="E51" s="18">
        <v>86572</v>
      </c>
      <c r="F51" s="17">
        <v>741</v>
      </c>
      <c r="G51" s="18">
        <v>1560</v>
      </c>
    </row>
    <row r="52" spans="1:7" ht="12.75" customHeight="1">
      <c r="A52" s="8"/>
      <c r="B52" s="16" t="s">
        <v>52</v>
      </c>
      <c r="C52" s="15">
        <f t="shared" si="3"/>
        <v>81</v>
      </c>
      <c r="D52" s="17">
        <v>81</v>
      </c>
      <c r="E52" s="18" t="s">
        <v>2</v>
      </c>
      <c r="F52" s="17" t="s">
        <v>2</v>
      </c>
      <c r="G52" s="18" t="s">
        <v>2</v>
      </c>
    </row>
    <row r="53" spans="1:7" ht="12.75" customHeight="1">
      <c r="A53" s="8"/>
      <c r="B53" s="16" t="s">
        <v>53</v>
      </c>
      <c r="C53" s="15">
        <f t="shared" si="3"/>
        <v>3929936</v>
      </c>
      <c r="D53" s="17">
        <v>1719000</v>
      </c>
      <c r="E53" s="18">
        <v>48141</v>
      </c>
      <c r="F53" s="17">
        <v>1319515</v>
      </c>
      <c r="G53" s="18">
        <v>843280</v>
      </c>
    </row>
    <row r="54" spans="1:7" ht="12.75" customHeight="1">
      <c r="A54" s="8"/>
      <c r="B54" s="16" t="s">
        <v>54</v>
      </c>
      <c r="C54" s="15">
        <f t="shared" si="3"/>
        <v>20382</v>
      </c>
      <c r="D54" s="17">
        <v>10872</v>
      </c>
      <c r="E54" s="18">
        <v>8085</v>
      </c>
      <c r="F54" s="17">
        <v>1354</v>
      </c>
      <c r="G54" s="18">
        <v>71</v>
      </c>
    </row>
    <row r="55" spans="1:7" ht="12.75" customHeight="1">
      <c r="A55" s="8"/>
      <c r="B55" s="16" t="s">
        <v>55</v>
      </c>
      <c r="C55" s="15">
        <f t="shared" si="3"/>
        <v>13681</v>
      </c>
      <c r="D55" s="17">
        <v>3341</v>
      </c>
      <c r="E55" s="18">
        <v>10330</v>
      </c>
      <c r="F55" s="17">
        <v>10</v>
      </c>
      <c r="G55" s="18" t="s">
        <v>2</v>
      </c>
    </row>
    <row r="56" spans="1:7" ht="12.75" customHeight="1">
      <c r="A56" s="8"/>
      <c r="B56" s="16" t="s">
        <v>56</v>
      </c>
      <c r="C56" s="15">
        <f t="shared" si="3"/>
        <v>955335</v>
      </c>
      <c r="D56" s="17">
        <v>686029</v>
      </c>
      <c r="E56" s="18">
        <v>171964</v>
      </c>
      <c r="F56" s="17">
        <v>52718</v>
      </c>
      <c r="G56" s="18">
        <v>44624</v>
      </c>
    </row>
    <row r="57" spans="1:7" ht="12.75" customHeight="1">
      <c r="A57" s="8"/>
      <c r="B57" s="16" t="s">
        <v>57</v>
      </c>
      <c r="C57" s="15">
        <f t="shared" si="3"/>
        <v>138132</v>
      </c>
      <c r="D57" s="17">
        <v>16355</v>
      </c>
      <c r="E57" s="18">
        <v>20302</v>
      </c>
      <c r="F57" s="17">
        <v>46880</v>
      </c>
      <c r="G57" s="18">
        <v>54595</v>
      </c>
    </row>
    <row r="58" spans="1:7" ht="12.75" customHeight="1">
      <c r="A58" s="8"/>
      <c r="B58" s="16" t="s">
        <v>58</v>
      </c>
      <c r="C58" s="15">
        <f t="shared" si="3"/>
        <v>393801</v>
      </c>
      <c r="D58" s="17">
        <v>306294</v>
      </c>
      <c r="E58" s="18">
        <v>78523</v>
      </c>
      <c r="F58" s="17">
        <v>6038</v>
      </c>
      <c r="G58" s="18">
        <v>2946</v>
      </c>
    </row>
    <row r="59" spans="1:7" ht="12.75" customHeight="1">
      <c r="A59" s="8"/>
      <c r="B59" s="16" t="s">
        <v>59</v>
      </c>
      <c r="C59" s="15">
        <f t="shared" si="3"/>
        <v>212657</v>
      </c>
      <c r="D59" s="17">
        <v>58770</v>
      </c>
      <c r="E59" s="18">
        <v>153751</v>
      </c>
      <c r="F59" s="17">
        <v>132</v>
      </c>
      <c r="G59" s="18">
        <v>4</v>
      </c>
    </row>
    <row r="60" spans="1:7" ht="12.75" customHeight="1">
      <c r="A60" s="8"/>
      <c r="B60" s="16" t="s">
        <v>60</v>
      </c>
      <c r="C60" s="15">
        <f t="shared" si="3"/>
        <v>22604</v>
      </c>
      <c r="D60" s="17">
        <v>9451</v>
      </c>
      <c r="E60" s="18">
        <v>13153</v>
      </c>
      <c r="F60" s="17" t="s">
        <v>2</v>
      </c>
      <c r="G60" s="18" t="s">
        <v>2</v>
      </c>
    </row>
    <row r="61" spans="1:7" ht="12.75" customHeight="1">
      <c r="A61" s="8"/>
      <c r="B61" s="16" t="s">
        <v>61</v>
      </c>
      <c r="C61" s="15">
        <f t="shared" si="3"/>
        <v>15624</v>
      </c>
      <c r="D61" s="17">
        <v>12862</v>
      </c>
      <c r="E61" s="18">
        <v>2762</v>
      </c>
      <c r="F61" s="17" t="s">
        <v>2</v>
      </c>
      <c r="G61" s="18" t="s">
        <v>2</v>
      </c>
    </row>
    <row r="62" spans="1:7" ht="12.75" customHeight="1">
      <c r="A62" s="8"/>
      <c r="B62" s="16" t="s">
        <v>62</v>
      </c>
      <c r="C62" s="15">
        <f t="shared" si="3"/>
        <v>12352</v>
      </c>
      <c r="D62" s="17">
        <v>8225</v>
      </c>
      <c r="E62" s="18">
        <v>4127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63</v>
      </c>
      <c r="B64" s="14" t="s">
        <v>17</v>
      </c>
      <c r="C64" s="15">
        <f aca="true" t="shared" si="4" ref="C64:C79">IF(SUM(D64:G64)=0,"- ",SUM(D64:G64))</f>
        <v>2782186</v>
      </c>
      <c r="D64" s="15">
        <f>IF(SUM(D65:D79)=0,"- ",SUM(D65:D79))</f>
        <v>383389</v>
      </c>
      <c r="E64" s="15">
        <f>IF(SUM(E65:E79)=0,"- ",SUM(E65:E79))</f>
        <v>1409324</v>
      </c>
      <c r="F64" s="15">
        <f>IF(SUM(F65:F79)=0,"- ",SUM(F65:F79))</f>
        <v>322703</v>
      </c>
      <c r="G64" s="15">
        <f>IF(SUM(G65:G79)=0,"- ",SUM(G65:G79))</f>
        <v>666770</v>
      </c>
    </row>
    <row r="65" spans="1:7" ht="12.75" customHeight="1">
      <c r="A65" s="16"/>
      <c r="B65" s="16" t="s">
        <v>64</v>
      </c>
      <c r="C65" s="15">
        <f t="shared" si="4"/>
        <v>43924</v>
      </c>
      <c r="D65" s="17">
        <v>9188</v>
      </c>
      <c r="E65" s="18">
        <v>34726</v>
      </c>
      <c r="F65" s="17">
        <v>10</v>
      </c>
      <c r="G65" s="18" t="s">
        <v>2</v>
      </c>
    </row>
    <row r="66" spans="1:7" ht="12.75" customHeight="1">
      <c r="A66" s="8"/>
      <c r="B66" s="16" t="s">
        <v>65</v>
      </c>
      <c r="C66" s="15">
        <f t="shared" si="4"/>
        <v>137656</v>
      </c>
      <c r="D66" s="17" t="s">
        <v>2</v>
      </c>
      <c r="E66" s="18">
        <v>221</v>
      </c>
      <c r="F66" s="17" t="s">
        <v>2</v>
      </c>
      <c r="G66" s="18">
        <v>137435</v>
      </c>
    </row>
    <row r="67" spans="1:7" ht="12.75" customHeight="1">
      <c r="A67" s="8"/>
      <c r="B67" s="16" t="s">
        <v>66</v>
      </c>
      <c r="C67" s="15">
        <f t="shared" si="4"/>
        <v>38327</v>
      </c>
      <c r="D67" s="17">
        <v>20907</v>
      </c>
      <c r="E67" s="18">
        <v>16300</v>
      </c>
      <c r="F67" s="17">
        <v>1120</v>
      </c>
      <c r="G67" s="18" t="s">
        <v>2</v>
      </c>
    </row>
    <row r="68" spans="1:7" ht="12.75" customHeight="1">
      <c r="A68" s="8"/>
      <c r="B68" s="16" t="s">
        <v>67</v>
      </c>
      <c r="C68" s="15">
        <f t="shared" si="4"/>
        <v>52569</v>
      </c>
      <c r="D68" s="17">
        <v>24319</v>
      </c>
      <c r="E68" s="18">
        <v>24126</v>
      </c>
      <c r="F68" s="17">
        <v>2598</v>
      </c>
      <c r="G68" s="18">
        <v>1526</v>
      </c>
    </row>
    <row r="69" spans="1:7" ht="12.75" customHeight="1">
      <c r="A69" s="8"/>
      <c r="B69" s="16" t="s">
        <v>68</v>
      </c>
      <c r="C69" s="15">
        <f t="shared" si="4"/>
        <v>163539</v>
      </c>
      <c r="D69" s="17">
        <v>38000</v>
      </c>
      <c r="E69" s="18" t="s">
        <v>2</v>
      </c>
      <c r="F69" s="17">
        <v>57129</v>
      </c>
      <c r="G69" s="18">
        <v>68410</v>
      </c>
    </row>
    <row r="70" spans="1:7" ht="12.75" customHeight="1">
      <c r="A70" s="8"/>
      <c r="B70" s="16" t="s">
        <v>69</v>
      </c>
      <c r="C70" s="15">
        <f t="shared" si="4"/>
        <v>208393</v>
      </c>
      <c r="D70" s="17" t="s">
        <v>2</v>
      </c>
      <c r="E70" s="18">
        <v>27304</v>
      </c>
      <c r="F70" s="17">
        <v>93197</v>
      </c>
      <c r="G70" s="18">
        <v>87892</v>
      </c>
    </row>
    <row r="71" spans="1:7" ht="12.75" customHeight="1">
      <c r="A71" s="8"/>
      <c r="B71" s="16" t="s">
        <v>70</v>
      </c>
      <c r="C71" s="15">
        <f t="shared" si="4"/>
        <v>200737</v>
      </c>
      <c r="D71" s="17">
        <v>48702</v>
      </c>
      <c r="E71" s="18">
        <v>3219</v>
      </c>
      <c r="F71" s="17">
        <v>61280</v>
      </c>
      <c r="G71" s="18">
        <v>87536</v>
      </c>
    </row>
    <row r="72" spans="1:7" ht="12.75" customHeight="1">
      <c r="A72" s="8"/>
      <c r="B72" s="16" t="s">
        <v>71</v>
      </c>
      <c r="C72" s="15">
        <f t="shared" si="4"/>
        <v>918123</v>
      </c>
      <c r="D72" s="17" t="s">
        <v>2</v>
      </c>
      <c r="E72" s="18">
        <v>918123</v>
      </c>
      <c r="F72" s="17" t="s">
        <v>2</v>
      </c>
      <c r="G72" s="18" t="s">
        <v>2</v>
      </c>
    </row>
    <row r="73" spans="1:7" ht="12.75" customHeight="1">
      <c r="A73" s="8"/>
      <c r="B73" s="16" t="s">
        <v>72</v>
      </c>
      <c r="C73" s="15">
        <f t="shared" si="4"/>
        <v>207284</v>
      </c>
      <c r="D73" s="17">
        <v>11694</v>
      </c>
      <c r="E73" s="18">
        <v>159986</v>
      </c>
      <c r="F73" s="17">
        <v>4668</v>
      </c>
      <c r="G73" s="18">
        <v>30936</v>
      </c>
    </row>
    <row r="74" spans="1:7" ht="12.75" customHeight="1">
      <c r="A74" s="8"/>
      <c r="B74" s="16" t="s">
        <v>73</v>
      </c>
      <c r="C74" s="15">
        <f t="shared" si="4"/>
        <v>73351</v>
      </c>
      <c r="D74" s="17">
        <v>222</v>
      </c>
      <c r="E74" s="18">
        <v>3953</v>
      </c>
      <c r="F74" s="17">
        <v>57439</v>
      </c>
      <c r="G74" s="18">
        <v>11737</v>
      </c>
    </row>
    <row r="75" spans="1:7" ht="12.75" customHeight="1">
      <c r="A75" s="8"/>
      <c r="B75" s="16" t="s">
        <v>74</v>
      </c>
      <c r="C75" s="15">
        <f t="shared" si="4"/>
        <v>137027</v>
      </c>
      <c r="D75" s="17" t="s">
        <v>2</v>
      </c>
      <c r="E75" s="18">
        <v>983</v>
      </c>
      <c r="F75" s="17">
        <v>19124</v>
      </c>
      <c r="G75" s="18">
        <v>116920</v>
      </c>
    </row>
    <row r="76" spans="1:7" ht="12.75" customHeight="1">
      <c r="A76" s="8"/>
      <c r="B76" s="16" t="s">
        <v>75</v>
      </c>
      <c r="C76" s="15">
        <f t="shared" si="4"/>
        <v>666</v>
      </c>
      <c r="D76" s="17">
        <v>566</v>
      </c>
      <c r="E76" s="18">
        <v>100</v>
      </c>
      <c r="F76" s="17" t="s">
        <v>2</v>
      </c>
      <c r="G76" s="18" t="s">
        <v>2</v>
      </c>
    </row>
    <row r="77" spans="1:7" ht="12.75" customHeight="1">
      <c r="A77" s="8"/>
      <c r="B77" s="8" t="s">
        <v>76</v>
      </c>
      <c r="C77" s="15">
        <f t="shared" si="4"/>
        <v>266632</v>
      </c>
      <c r="D77" s="17">
        <v>85534</v>
      </c>
      <c r="E77" s="18">
        <v>65509</v>
      </c>
      <c r="F77" s="17">
        <v>9558</v>
      </c>
      <c r="G77" s="18">
        <v>106031</v>
      </c>
    </row>
    <row r="78" spans="1:7" ht="12.75" customHeight="1">
      <c r="A78" s="16"/>
      <c r="B78" s="16" t="s">
        <v>77</v>
      </c>
      <c r="C78" s="15">
        <f t="shared" si="4"/>
        <v>11209</v>
      </c>
      <c r="D78" s="17">
        <v>431</v>
      </c>
      <c r="E78" s="18">
        <v>4506</v>
      </c>
      <c r="F78" s="17">
        <v>4271</v>
      </c>
      <c r="G78" s="18">
        <v>2001</v>
      </c>
    </row>
    <row r="79" spans="1:7" ht="12.75" customHeight="1">
      <c r="A79" s="16"/>
      <c r="B79" s="16" t="s">
        <v>78</v>
      </c>
      <c r="C79" s="15">
        <f t="shared" si="4"/>
        <v>322749</v>
      </c>
      <c r="D79" s="17">
        <v>143826</v>
      </c>
      <c r="E79" s="18">
        <v>150268</v>
      </c>
      <c r="F79" s="17">
        <v>12309</v>
      </c>
      <c r="G79" s="18">
        <v>16346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117</v>
      </c>
      <c r="B83" s="24"/>
      <c r="C83" s="6"/>
      <c r="D83" s="7"/>
      <c r="E83" s="7"/>
      <c r="F83" s="7"/>
      <c r="G83" s="6" t="s">
        <v>4</v>
      </c>
    </row>
    <row r="84" spans="1:7" ht="27" customHeight="1">
      <c r="A84" s="46" t="s">
        <v>5</v>
      </c>
      <c r="B84" s="51" t="s">
        <v>6</v>
      </c>
      <c r="C84" s="53" t="s">
        <v>7</v>
      </c>
      <c r="D84" s="55" t="s">
        <v>8</v>
      </c>
      <c r="E84" s="56"/>
      <c r="F84" s="57" t="s">
        <v>9</v>
      </c>
      <c r="G84" s="58"/>
    </row>
    <row r="85" spans="1:7" ht="27" customHeight="1" thickBot="1">
      <c r="A85" s="47"/>
      <c r="B85" s="52"/>
      <c r="C85" s="54"/>
      <c r="D85" s="29" t="s">
        <v>10</v>
      </c>
      <c r="E85" s="29" t="s">
        <v>11</v>
      </c>
      <c r="F85" s="30" t="s">
        <v>12</v>
      </c>
      <c r="G85" s="29" t="s">
        <v>13</v>
      </c>
    </row>
    <row r="86" spans="1:7" ht="12.75" customHeight="1" thickTop="1">
      <c r="A86" s="8" t="s">
        <v>79</v>
      </c>
      <c r="B86" s="14" t="s">
        <v>17</v>
      </c>
      <c r="C86" s="15">
        <f aca="true" t="shared" si="5" ref="C86:C95">IF(SUM(D86:G86)=0,"- ",SUM(D86:G86))</f>
        <v>236338</v>
      </c>
      <c r="D86" s="15">
        <f>IF(SUM(D87:D95)=0,"- ",SUM(D87:D95))</f>
        <v>64129</v>
      </c>
      <c r="E86" s="15">
        <f>IF(SUM(E87:E95)=0,"- ",SUM(E87:E95))</f>
        <v>144287</v>
      </c>
      <c r="F86" s="15">
        <f>IF(SUM(F87:F95)=0,"- ",SUM(F87:F95))</f>
        <v>8797</v>
      </c>
      <c r="G86" s="15">
        <f>IF(SUM(G87:G95)=0,"- ",SUM(G87:G95))</f>
        <v>19125</v>
      </c>
    </row>
    <row r="87" spans="1:7" ht="12.75" customHeight="1">
      <c r="A87" s="8"/>
      <c r="B87" s="16" t="s">
        <v>80</v>
      </c>
      <c r="C87" s="15">
        <f t="shared" si="5"/>
        <v>44555</v>
      </c>
      <c r="D87" s="17">
        <v>11837</v>
      </c>
      <c r="E87" s="18">
        <v>20016</v>
      </c>
      <c r="F87" s="17">
        <v>1133</v>
      </c>
      <c r="G87" s="18">
        <v>11569</v>
      </c>
    </row>
    <row r="88" spans="1:7" ht="12.75" customHeight="1">
      <c r="A88" s="8"/>
      <c r="B88" s="8" t="s">
        <v>81</v>
      </c>
      <c r="C88" s="15">
        <f t="shared" si="5"/>
        <v>35494</v>
      </c>
      <c r="D88" s="17">
        <v>7209</v>
      </c>
      <c r="E88" s="18">
        <v>28285</v>
      </c>
      <c r="F88" s="17" t="s">
        <v>2</v>
      </c>
      <c r="G88" s="18" t="s">
        <v>2</v>
      </c>
    </row>
    <row r="89" spans="1:7" ht="12.75" customHeight="1">
      <c r="A89" s="8"/>
      <c r="B89" s="16" t="s">
        <v>82</v>
      </c>
      <c r="C89" s="15">
        <f t="shared" si="5"/>
        <v>25451</v>
      </c>
      <c r="D89" s="17">
        <v>8671</v>
      </c>
      <c r="E89" s="18">
        <v>16745</v>
      </c>
      <c r="F89" s="17">
        <v>35</v>
      </c>
      <c r="G89" s="18" t="s">
        <v>2</v>
      </c>
    </row>
    <row r="90" spans="1:7" ht="12.75" customHeight="1">
      <c r="A90" s="8"/>
      <c r="B90" s="8" t="s">
        <v>83</v>
      </c>
      <c r="C90" s="15">
        <f t="shared" si="5"/>
        <v>7801</v>
      </c>
      <c r="D90" s="17">
        <v>116</v>
      </c>
      <c r="E90" s="18">
        <v>2866</v>
      </c>
      <c r="F90" s="17">
        <v>949</v>
      </c>
      <c r="G90" s="18">
        <v>3870</v>
      </c>
    </row>
    <row r="91" spans="1:7" ht="12.75" customHeight="1">
      <c r="A91" s="8"/>
      <c r="B91" s="16" t="s">
        <v>84</v>
      </c>
      <c r="C91" s="15">
        <f t="shared" si="5"/>
        <v>86763</v>
      </c>
      <c r="D91" s="17">
        <v>24403</v>
      </c>
      <c r="E91" s="18">
        <v>57174</v>
      </c>
      <c r="F91" s="17">
        <v>2110</v>
      </c>
      <c r="G91" s="18">
        <v>3076</v>
      </c>
    </row>
    <row r="92" spans="1:7" ht="12.75" customHeight="1">
      <c r="A92" s="8"/>
      <c r="B92" s="8" t="s">
        <v>85</v>
      </c>
      <c r="C92" s="15">
        <f t="shared" si="5"/>
        <v>20789</v>
      </c>
      <c r="D92" s="17">
        <v>11814</v>
      </c>
      <c r="E92" s="18">
        <v>8843</v>
      </c>
      <c r="F92" s="17">
        <v>72</v>
      </c>
      <c r="G92" s="18">
        <v>60</v>
      </c>
    </row>
    <row r="93" spans="1:7" ht="12.75" customHeight="1">
      <c r="A93" s="8"/>
      <c r="B93" s="16" t="s">
        <v>86</v>
      </c>
      <c r="C93" s="15">
        <f t="shared" si="5"/>
        <v>7185</v>
      </c>
      <c r="D93" s="17">
        <v>28</v>
      </c>
      <c r="E93" s="18">
        <v>2659</v>
      </c>
      <c r="F93" s="17">
        <v>4498</v>
      </c>
      <c r="G93" s="18" t="s">
        <v>2</v>
      </c>
    </row>
    <row r="94" spans="1:7" ht="12.75" customHeight="1">
      <c r="A94" s="8"/>
      <c r="B94" s="8" t="s">
        <v>87</v>
      </c>
      <c r="C94" s="15">
        <f t="shared" si="5"/>
        <v>574</v>
      </c>
      <c r="D94" s="17">
        <v>49</v>
      </c>
      <c r="E94" s="18">
        <v>525</v>
      </c>
      <c r="F94" s="17" t="s">
        <v>2</v>
      </c>
      <c r="G94" s="18" t="s">
        <v>2</v>
      </c>
    </row>
    <row r="95" spans="1:7" ht="12.75" customHeight="1">
      <c r="A95" s="8"/>
      <c r="B95" s="16" t="s">
        <v>88</v>
      </c>
      <c r="C95" s="15">
        <f t="shared" si="5"/>
        <v>7726</v>
      </c>
      <c r="D95" s="17">
        <v>2</v>
      </c>
      <c r="E95" s="18">
        <v>7174</v>
      </c>
      <c r="F95" s="17" t="s">
        <v>2</v>
      </c>
      <c r="G95" s="18">
        <v>550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89</v>
      </c>
      <c r="B97" s="28" t="s">
        <v>17</v>
      </c>
      <c r="C97" s="15">
        <f aca="true" t="shared" si="6" ref="C97:C105">IF(SUM(D97:G97)=0,"- ",SUM(D97:G97))</f>
        <v>771182</v>
      </c>
      <c r="D97" s="15">
        <f>IF(SUM(D98:D105)=0,"- ",SUM(D98:D105))</f>
        <v>170701</v>
      </c>
      <c r="E97" s="15">
        <f>IF(SUM(E98:E105)=0,"- ",SUM(E98:E105))</f>
        <v>587949</v>
      </c>
      <c r="F97" s="15">
        <f>IF(SUM(F98:F105)=0,"- ",SUM(F98:F105))</f>
        <v>11005</v>
      </c>
      <c r="G97" s="15">
        <f>IF(SUM(G98:G105)=0,"- ",SUM(G98:G105))</f>
        <v>1527</v>
      </c>
    </row>
    <row r="98" spans="1:7" ht="12.75" customHeight="1">
      <c r="A98" s="8"/>
      <c r="B98" s="8" t="s">
        <v>90</v>
      </c>
      <c r="C98" s="15">
        <f t="shared" si="6"/>
        <v>11620</v>
      </c>
      <c r="D98" s="17">
        <v>1484</v>
      </c>
      <c r="E98" s="18">
        <v>10136</v>
      </c>
      <c r="F98" s="17" t="s">
        <v>2</v>
      </c>
      <c r="G98" s="18" t="s">
        <v>2</v>
      </c>
    </row>
    <row r="99" spans="1:7" ht="12.75" customHeight="1">
      <c r="A99" s="8"/>
      <c r="B99" s="16" t="s">
        <v>91</v>
      </c>
      <c r="C99" s="15">
        <f t="shared" si="6"/>
        <v>271169</v>
      </c>
      <c r="D99" s="17">
        <v>10217</v>
      </c>
      <c r="E99" s="18">
        <v>260862</v>
      </c>
      <c r="F99" s="17">
        <v>90</v>
      </c>
      <c r="G99" s="18" t="s">
        <v>2</v>
      </c>
    </row>
    <row r="100" spans="1:7" ht="12.75" customHeight="1">
      <c r="A100" s="8"/>
      <c r="B100" s="8" t="s">
        <v>92</v>
      </c>
      <c r="C100" s="15">
        <f t="shared" si="6"/>
        <v>24548</v>
      </c>
      <c r="D100" s="17">
        <v>6130</v>
      </c>
      <c r="E100" s="18">
        <v>18244</v>
      </c>
      <c r="F100" s="17">
        <v>174</v>
      </c>
      <c r="G100" s="18" t="s">
        <v>2</v>
      </c>
    </row>
    <row r="101" spans="1:7" ht="12.75" customHeight="1">
      <c r="A101" s="8"/>
      <c r="B101" s="16" t="s">
        <v>93</v>
      </c>
      <c r="C101" s="15">
        <f t="shared" si="6"/>
        <v>140169</v>
      </c>
      <c r="D101" s="17">
        <v>13391</v>
      </c>
      <c r="E101" s="18">
        <v>122184</v>
      </c>
      <c r="F101" s="17">
        <v>4594</v>
      </c>
      <c r="G101" s="18" t="s">
        <v>2</v>
      </c>
    </row>
    <row r="102" spans="1:7" ht="12.75" customHeight="1">
      <c r="A102" s="8"/>
      <c r="B102" s="8" t="s">
        <v>94</v>
      </c>
      <c r="C102" s="15">
        <f t="shared" si="6"/>
        <v>31549</v>
      </c>
      <c r="D102" s="17">
        <v>10182</v>
      </c>
      <c r="E102" s="18">
        <v>20165</v>
      </c>
      <c r="F102" s="17">
        <v>1190</v>
      </c>
      <c r="G102" s="18">
        <v>12</v>
      </c>
    </row>
    <row r="103" spans="1:7" ht="12.75" customHeight="1">
      <c r="A103" s="8"/>
      <c r="B103" s="16" t="s">
        <v>95</v>
      </c>
      <c r="C103" s="15">
        <f t="shared" si="6"/>
        <v>165798</v>
      </c>
      <c r="D103" s="17">
        <v>120397</v>
      </c>
      <c r="E103" s="18">
        <v>43276</v>
      </c>
      <c r="F103" s="17">
        <v>1864</v>
      </c>
      <c r="G103" s="18">
        <v>261</v>
      </c>
    </row>
    <row r="104" spans="1:7" ht="12.75" customHeight="1">
      <c r="A104" s="8"/>
      <c r="B104" s="8" t="s">
        <v>96</v>
      </c>
      <c r="C104" s="15">
        <f t="shared" si="6"/>
        <v>83620</v>
      </c>
      <c r="D104" s="17">
        <v>1102</v>
      </c>
      <c r="E104" s="18">
        <v>79190</v>
      </c>
      <c r="F104" s="17">
        <v>2074</v>
      </c>
      <c r="G104" s="18">
        <v>1254</v>
      </c>
    </row>
    <row r="105" spans="1:7" ht="12.75" customHeight="1">
      <c r="A105" s="8"/>
      <c r="B105" s="16" t="s">
        <v>97</v>
      </c>
      <c r="C105" s="15">
        <f t="shared" si="6"/>
        <v>42709</v>
      </c>
      <c r="D105" s="17">
        <v>7798</v>
      </c>
      <c r="E105" s="18">
        <v>33892</v>
      </c>
      <c r="F105" s="17">
        <v>1019</v>
      </c>
      <c r="G105" s="18" t="s">
        <v>2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98</v>
      </c>
      <c r="B107" s="28" t="s">
        <v>17</v>
      </c>
      <c r="C107" s="15">
        <f aca="true" t="shared" si="7" ref="C107:C114">IF(SUM(D107:G107)=0,"- ",SUM(D107:G107))</f>
        <v>495831</v>
      </c>
      <c r="D107" s="15">
        <f>IF(SUM(D108:D114)=0,"- ",SUM(D108:D114))</f>
        <v>142418</v>
      </c>
      <c r="E107" s="15">
        <f>IF(SUM(E108:E114)=0,"- ",SUM(E108:E114))</f>
        <v>204147</v>
      </c>
      <c r="F107" s="15">
        <f>IF(SUM(F108:F114)=0,"- ",SUM(F108:F114))</f>
        <v>90158</v>
      </c>
      <c r="G107" s="15">
        <f>IF(SUM(G108:G114)=0,"- ",SUM(G108:G114))</f>
        <v>59108</v>
      </c>
    </row>
    <row r="108" spans="1:7" ht="12.75" customHeight="1">
      <c r="A108" s="8"/>
      <c r="B108" s="8" t="s">
        <v>99</v>
      </c>
      <c r="C108" s="15">
        <f t="shared" si="7"/>
        <v>63111</v>
      </c>
      <c r="D108" s="17">
        <v>32861</v>
      </c>
      <c r="E108" s="18">
        <v>7106</v>
      </c>
      <c r="F108" s="17">
        <v>14045</v>
      </c>
      <c r="G108" s="18">
        <v>9099</v>
      </c>
    </row>
    <row r="109" spans="1:7" ht="12.75" customHeight="1">
      <c r="A109" s="8"/>
      <c r="B109" s="8" t="s">
        <v>100</v>
      </c>
      <c r="C109" s="15">
        <f t="shared" si="7"/>
        <v>55539</v>
      </c>
      <c r="D109" s="17">
        <v>50220</v>
      </c>
      <c r="E109" s="18">
        <v>1739</v>
      </c>
      <c r="F109" s="17">
        <v>3418</v>
      </c>
      <c r="G109" s="18">
        <v>162</v>
      </c>
    </row>
    <row r="110" spans="1:7" ht="12.75" customHeight="1">
      <c r="A110" s="8"/>
      <c r="B110" s="8" t="s">
        <v>101</v>
      </c>
      <c r="C110" s="15">
        <f t="shared" si="7"/>
        <v>70092</v>
      </c>
      <c r="D110" s="17">
        <v>2578</v>
      </c>
      <c r="E110" s="18">
        <v>47795</v>
      </c>
      <c r="F110" s="17">
        <v>16891</v>
      </c>
      <c r="G110" s="18">
        <v>2828</v>
      </c>
    </row>
    <row r="111" spans="1:7" ht="12.75" customHeight="1">
      <c r="A111" s="8"/>
      <c r="B111" s="8" t="s">
        <v>102</v>
      </c>
      <c r="C111" s="15">
        <f t="shared" si="7"/>
        <v>1689</v>
      </c>
      <c r="D111" s="17">
        <v>40</v>
      </c>
      <c r="E111" s="18">
        <v>110</v>
      </c>
      <c r="F111" s="17">
        <v>1539</v>
      </c>
      <c r="G111" s="18" t="s">
        <v>2</v>
      </c>
    </row>
    <row r="112" spans="1:7" ht="12.75" customHeight="1">
      <c r="A112" s="8"/>
      <c r="B112" s="8" t="s">
        <v>103</v>
      </c>
      <c r="C112" s="15">
        <f t="shared" si="7"/>
        <v>96389</v>
      </c>
      <c r="D112" s="17" t="s">
        <v>2</v>
      </c>
      <c r="E112" s="18" t="s">
        <v>2</v>
      </c>
      <c r="F112" s="17">
        <v>52124</v>
      </c>
      <c r="G112" s="18">
        <v>44265</v>
      </c>
    </row>
    <row r="113" spans="1:7" ht="12.75" customHeight="1">
      <c r="A113" s="8"/>
      <c r="B113" s="8" t="s">
        <v>104</v>
      </c>
      <c r="C113" s="15">
        <f t="shared" si="7"/>
        <v>205985</v>
      </c>
      <c r="D113" s="17">
        <v>56719</v>
      </c>
      <c r="E113" s="18">
        <v>144897</v>
      </c>
      <c r="F113" s="17">
        <v>1615</v>
      </c>
      <c r="G113" s="18">
        <v>2754</v>
      </c>
    </row>
    <row r="114" spans="1:7" ht="12.75" customHeight="1">
      <c r="A114" s="8"/>
      <c r="B114" s="8" t="s">
        <v>105</v>
      </c>
      <c r="C114" s="15">
        <f t="shared" si="7"/>
        <v>3026</v>
      </c>
      <c r="D114" s="17" t="s">
        <v>2</v>
      </c>
      <c r="E114" s="18">
        <v>2500</v>
      </c>
      <c r="F114" s="17">
        <v>526</v>
      </c>
      <c r="G114" s="18" t="s">
        <v>2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106</v>
      </c>
      <c r="B116" s="28" t="s">
        <v>17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107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B84:B85"/>
    <mergeCell ref="C84:C85"/>
    <mergeCell ref="A84:A85"/>
    <mergeCell ref="C45:C46"/>
    <mergeCell ref="D45:E45"/>
    <mergeCell ref="F45:G45"/>
    <mergeCell ref="F84:G84"/>
    <mergeCell ref="D84:E84"/>
    <mergeCell ref="A1:G1"/>
    <mergeCell ref="A3:A4"/>
    <mergeCell ref="A43:G43"/>
    <mergeCell ref="A82:G82"/>
    <mergeCell ref="A45:A46"/>
    <mergeCell ref="B45:B46"/>
    <mergeCell ref="B3:B4"/>
    <mergeCell ref="C3:C4"/>
    <mergeCell ref="D3:E3"/>
    <mergeCell ref="F3:G3"/>
    <mergeCell ref="B5:B6"/>
    <mergeCell ref="B7:B8"/>
    <mergeCell ref="C5:C6"/>
    <mergeCell ref="D5:D6"/>
    <mergeCell ref="C7:C8"/>
    <mergeCell ref="E5:E6"/>
    <mergeCell ref="F5:F6"/>
    <mergeCell ref="G5:G6"/>
    <mergeCell ref="D7:D8"/>
    <mergeCell ref="E7:E8"/>
    <mergeCell ref="F7:F8"/>
    <mergeCell ref="G7:G8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5" t="s">
        <v>3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116</v>
      </c>
      <c r="B2" s="5"/>
      <c r="C2" s="6"/>
      <c r="D2" s="7"/>
      <c r="E2" s="7"/>
      <c r="F2" s="7"/>
      <c r="G2" s="6" t="s">
        <v>4</v>
      </c>
      <c r="H2" s="7"/>
    </row>
    <row r="3" spans="1:8" ht="27" customHeight="1">
      <c r="A3" s="46" t="s">
        <v>5</v>
      </c>
      <c r="B3" s="51" t="s">
        <v>6</v>
      </c>
      <c r="C3" s="53" t="s">
        <v>7</v>
      </c>
      <c r="D3" s="55" t="s">
        <v>8</v>
      </c>
      <c r="E3" s="56"/>
      <c r="F3" s="57" t="s">
        <v>9</v>
      </c>
      <c r="G3" s="58"/>
      <c r="H3" s="1"/>
    </row>
    <row r="4" spans="1:8" ht="27" customHeight="1" thickBot="1">
      <c r="A4" s="47"/>
      <c r="B4" s="52"/>
      <c r="C4" s="54"/>
      <c r="D4" s="29" t="s">
        <v>10</v>
      </c>
      <c r="E4" s="29" t="s">
        <v>11</v>
      </c>
      <c r="F4" s="30" t="s">
        <v>12</v>
      </c>
      <c r="G4" s="29" t="s">
        <v>13</v>
      </c>
      <c r="H4" s="1"/>
    </row>
    <row r="5" spans="1:8" s="34" customFormat="1" ht="12.75" customHeight="1" thickTop="1">
      <c r="A5" s="32"/>
      <c r="B5" s="41" t="s">
        <v>14</v>
      </c>
      <c r="C5" s="44">
        <f>IF(SUM(D5:G6)=0,"- ",SUM(D5:G6))</f>
        <v>52002455</v>
      </c>
      <c r="D5" s="37">
        <v>13852041</v>
      </c>
      <c r="E5" s="37">
        <v>21833147</v>
      </c>
      <c r="F5" s="37">
        <v>8012220</v>
      </c>
      <c r="G5" s="37">
        <v>8305047</v>
      </c>
      <c r="H5" s="33"/>
    </row>
    <row r="6" spans="1:8" s="34" customFormat="1" ht="12.75" customHeight="1">
      <c r="A6" s="35"/>
      <c r="B6" s="42"/>
      <c r="C6" s="40"/>
      <c r="D6" s="38"/>
      <c r="E6" s="38"/>
      <c r="F6" s="38"/>
      <c r="G6" s="38"/>
      <c r="H6" s="33"/>
    </row>
    <row r="7" spans="1:8" s="34" customFormat="1" ht="12.75" customHeight="1">
      <c r="A7" s="35"/>
      <c r="B7" s="43" t="s">
        <v>15</v>
      </c>
      <c r="C7" s="39">
        <f>IF(SUM(D7:G8)=0,"- ",SUM(D7:G8))</f>
        <v>13198246</v>
      </c>
      <c r="D7" s="39">
        <f>IF(SUM(D9,D22,D30,D47,D64,D86,D97,D107,D116)=0,"- ",SUM(D9,D22,D30,D47,D64,D86,D97,D107,D116))</f>
        <v>3659825</v>
      </c>
      <c r="E7" s="39">
        <f>IF(SUM(E9,E22,E30,E47,E64,E86,E97,E107,E116)=0,"- ",SUM(E9,E22,E30,E47,E64,E86,E97,E107,E116))</f>
        <v>5350840</v>
      </c>
      <c r="F7" s="39">
        <f>IF(SUM(F9,F22,F30,F47,F64,F86,F97,F107,F116)=0,"- ",SUM(F9,F22,F30,F47,F64,F86,F97,F107,F116))</f>
        <v>2136526</v>
      </c>
      <c r="G7" s="39">
        <f>IF(SUM(G9,G22,G30,G47,G64,G86,G97,G107,G116)=0,"- ",SUM(G9,G22,G30,G47,G64,G86,G97,G107,G116))</f>
        <v>2051055</v>
      </c>
      <c r="H7" s="33"/>
    </row>
    <row r="8" spans="1:8" s="34" customFormat="1" ht="12.75" customHeight="1">
      <c r="A8" s="36"/>
      <c r="B8" s="42"/>
      <c r="C8" s="40"/>
      <c r="D8" s="40"/>
      <c r="E8" s="40"/>
      <c r="F8" s="40"/>
      <c r="G8" s="40"/>
      <c r="H8" s="33"/>
    </row>
    <row r="9" spans="1:8" s="9" customFormat="1" ht="12.75" customHeight="1">
      <c r="A9" s="8" t="s">
        <v>16</v>
      </c>
      <c r="B9" s="14" t="s">
        <v>17</v>
      </c>
      <c r="C9" s="15">
        <f aca="true" t="shared" si="0" ref="C9:C20">IF(SUM(D9:G9)=0,"- ",SUM(D9:G9))</f>
        <v>386489</v>
      </c>
      <c r="D9" s="15">
        <f>IF(SUM(D10:D20)=0,"- ",SUM(D10:D20))</f>
        <v>8396</v>
      </c>
      <c r="E9" s="15">
        <f>IF(SUM(E10:E20)=0,"- ",SUM(E10:E20))</f>
        <v>300074</v>
      </c>
      <c r="F9" s="15">
        <f>IF(SUM(F10:F20)=0,"- ",SUM(F10:F20))</f>
        <v>61025</v>
      </c>
      <c r="G9" s="15">
        <f>IF(SUM(G10:G20)=0,"- ",SUM(G10:G20))</f>
        <v>16994</v>
      </c>
      <c r="H9" s="5"/>
    </row>
    <row r="10" spans="1:8" s="9" customFormat="1" ht="12.75" customHeight="1">
      <c r="A10" s="8"/>
      <c r="B10" s="16" t="s">
        <v>18</v>
      </c>
      <c r="C10" s="15">
        <f t="shared" si="0"/>
        <v>68133</v>
      </c>
      <c r="D10" s="17" t="s">
        <v>2</v>
      </c>
      <c r="E10" s="18">
        <v>46927</v>
      </c>
      <c r="F10" s="17">
        <v>13542</v>
      </c>
      <c r="G10" s="18">
        <v>7664</v>
      </c>
      <c r="H10" s="5"/>
    </row>
    <row r="11" spans="1:8" s="9" customFormat="1" ht="12.75" customHeight="1">
      <c r="A11" s="8"/>
      <c r="B11" s="16" t="s">
        <v>19</v>
      </c>
      <c r="C11" s="15">
        <f t="shared" si="0"/>
        <v>1828</v>
      </c>
      <c r="D11" s="17">
        <v>159</v>
      </c>
      <c r="E11" s="18">
        <v>135</v>
      </c>
      <c r="F11" s="17" t="s">
        <v>2</v>
      </c>
      <c r="G11" s="18">
        <v>1534</v>
      </c>
      <c r="H11" s="5"/>
    </row>
    <row r="12" spans="1:8" s="9" customFormat="1" ht="12.75" customHeight="1">
      <c r="A12" s="8"/>
      <c r="B12" s="16" t="s">
        <v>20</v>
      </c>
      <c r="C12" s="15">
        <f t="shared" si="0"/>
        <v>141467</v>
      </c>
      <c r="D12" s="17" t="s">
        <v>2</v>
      </c>
      <c r="E12" s="18">
        <v>90284</v>
      </c>
      <c r="F12" s="17">
        <v>46983</v>
      </c>
      <c r="G12" s="18">
        <v>4200</v>
      </c>
      <c r="H12" s="5"/>
    </row>
    <row r="13" spans="1:8" s="9" customFormat="1" ht="12.75" customHeight="1">
      <c r="A13" s="8"/>
      <c r="B13" s="16" t="s">
        <v>21</v>
      </c>
      <c r="C13" s="15">
        <f t="shared" si="0"/>
        <v>19567</v>
      </c>
      <c r="D13" s="17">
        <v>84</v>
      </c>
      <c r="E13" s="18">
        <v>17626</v>
      </c>
      <c r="F13" s="17">
        <v>500</v>
      </c>
      <c r="G13" s="18">
        <v>1357</v>
      </c>
      <c r="H13" s="5"/>
    </row>
    <row r="14" spans="1:8" s="9" customFormat="1" ht="12.75" customHeight="1">
      <c r="A14" s="8"/>
      <c r="B14" s="8" t="s">
        <v>22</v>
      </c>
      <c r="C14" s="15">
        <f t="shared" si="0"/>
        <v>507</v>
      </c>
      <c r="D14" s="17">
        <v>40</v>
      </c>
      <c r="E14" s="18">
        <v>448</v>
      </c>
      <c r="F14" s="17" t="s">
        <v>2</v>
      </c>
      <c r="G14" s="18">
        <v>19</v>
      </c>
      <c r="H14" s="5"/>
    </row>
    <row r="15" spans="1:8" s="9" customFormat="1" ht="12.75" customHeight="1">
      <c r="A15" s="8"/>
      <c r="B15" s="16" t="s">
        <v>23</v>
      </c>
      <c r="C15" s="15">
        <f t="shared" si="0"/>
        <v>34173</v>
      </c>
      <c r="D15" s="17">
        <v>337</v>
      </c>
      <c r="E15" s="18">
        <v>32010</v>
      </c>
      <c r="F15" s="17" t="s">
        <v>2</v>
      </c>
      <c r="G15" s="18">
        <v>1826</v>
      </c>
      <c r="H15" s="5"/>
    </row>
    <row r="16" spans="1:8" s="9" customFormat="1" ht="12.75" customHeight="1">
      <c r="A16" s="8"/>
      <c r="B16" s="16" t="s">
        <v>24</v>
      </c>
      <c r="C16" s="15">
        <f t="shared" si="0"/>
        <v>1570</v>
      </c>
      <c r="D16" s="17">
        <v>4</v>
      </c>
      <c r="E16" s="18">
        <v>1566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25</v>
      </c>
      <c r="C17" s="15">
        <f t="shared" si="0"/>
        <v>98192</v>
      </c>
      <c r="D17" s="17">
        <v>5388</v>
      </c>
      <c r="E17" s="18">
        <v>92667</v>
      </c>
      <c r="F17" s="17" t="s">
        <v>2</v>
      </c>
      <c r="G17" s="18">
        <v>137</v>
      </c>
      <c r="H17" s="5"/>
    </row>
    <row r="18" spans="1:8" s="9" customFormat="1" ht="12.75" customHeight="1">
      <c r="A18" s="8"/>
      <c r="B18" s="16" t="s">
        <v>26</v>
      </c>
      <c r="C18" s="15">
        <f t="shared" si="0"/>
        <v>55</v>
      </c>
      <c r="D18" s="17" t="s">
        <v>2</v>
      </c>
      <c r="E18" s="18">
        <v>55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27</v>
      </c>
      <c r="C19" s="15">
        <f t="shared" si="0"/>
        <v>7395</v>
      </c>
      <c r="D19" s="17">
        <v>731</v>
      </c>
      <c r="E19" s="18">
        <v>6664</v>
      </c>
      <c r="F19" s="17" t="s">
        <v>2</v>
      </c>
      <c r="G19" s="18" t="s">
        <v>2</v>
      </c>
      <c r="H19" s="5"/>
    </row>
    <row r="20" spans="1:8" s="9" customFormat="1" ht="12.75" customHeight="1">
      <c r="A20" s="8"/>
      <c r="B20" s="16" t="s">
        <v>28</v>
      </c>
      <c r="C20" s="15">
        <f t="shared" si="0"/>
        <v>13602</v>
      </c>
      <c r="D20" s="17">
        <v>1653</v>
      </c>
      <c r="E20" s="18">
        <v>11692</v>
      </c>
      <c r="F20" s="17" t="s">
        <v>2</v>
      </c>
      <c r="G20" s="18">
        <v>257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29</v>
      </c>
      <c r="B22" s="14" t="s">
        <v>17</v>
      </c>
      <c r="C22" s="15">
        <f aca="true" t="shared" si="1" ref="C22:C28">IF(SUM(D22:G22)=0,"- ",SUM(D22:G22))</f>
        <v>246805</v>
      </c>
      <c r="D22" s="15">
        <f>IF(SUM(D23:D28)=0,"- ",SUM(D23:D28))</f>
        <v>1561</v>
      </c>
      <c r="E22" s="15">
        <f>IF(SUM(E23:E28)=0,"- ",SUM(E23:E28))</f>
        <v>231603</v>
      </c>
      <c r="F22" s="15">
        <f>IF(SUM(F23:F28)=0,"- ",SUM(F23:F28))</f>
        <v>221</v>
      </c>
      <c r="G22" s="15">
        <f>IF(SUM(G23:G28)=0,"- ",SUM(G23:G28))</f>
        <v>13420</v>
      </c>
      <c r="H22" s="5"/>
    </row>
    <row r="23" spans="1:8" s="9" customFormat="1" ht="12.75" customHeight="1">
      <c r="A23" s="8"/>
      <c r="B23" s="16" t="s">
        <v>30</v>
      </c>
      <c r="C23" s="15">
        <f t="shared" si="1"/>
        <v>2931</v>
      </c>
      <c r="D23" s="17">
        <v>792</v>
      </c>
      <c r="E23" s="18">
        <v>1652</v>
      </c>
      <c r="F23" s="17">
        <v>107</v>
      </c>
      <c r="G23" s="18">
        <v>380</v>
      </c>
      <c r="H23" s="5"/>
    </row>
    <row r="24" spans="1:8" s="9" customFormat="1" ht="12.75" customHeight="1">
      <c r="A24" s="8"/>
      <c r="B24" s="16" t="s">
        <v>31</v>
      </c>
      <c r="C24" s="15">
        <f t="shared" si="1"/>
        <v>42794</v>
      </c>
      <c r="D24" s="17">
        <v>636</v>
      </c>
      <c r="E24" s="18">
        <v>29004</v>
      </c>
      <c r="F24" s="17">
        <v>114</v>
      </c>
      <c r="G24" s="18">
        <v>13040</v>
      </c>
      <c r="H24" s="5"/>
    </row>
    <row r="25" spans="1:8" s="9" customFormat="1" ht="12.75" customHeight="1">
      <c r="A25" s="8"/>
      <c r="B25" s="16" t="s">
        <v>32</v>
      </c>
      <c r="C25" s="15">
        <f t="shared" si="1"/>
        <v>6999</v>
      </c>
      <c r="D25" s="17">
        <v>107</v>
      </c>
      <c r="E25" s="18">
        <v>6892</v>
      </c>
      <c r="F25" s="17" t="s">
        <v>2</v>
      </c>
      <c r="G25" s="18" t="s">
        <v>2</v>
      </c>
      <c r="H25" s="5"/>
    </row>
    <row r="26" spans="1:8" s="9" customFormat="1" ht="12.75" customHeight="1">
      <c r="A26" s="8"/>
      <c r="B26" s="16" t="s">
        <v>33</v>
      </c>
      <c r="C26" s="15">
        <f t="shared" si="1"/>
        <v>189659</v>
      </c>
      <c r="D26" s="17" t="s">
        <v>2</v>
      </c>
      <c r="E26" s="18">
        <v>189659</v>
      </c>
      <c r="F26" s="17" t="s">
        <v>2</v>
      </c>
      <c r="G26" s="18" t="s">
        <v>2</v>
      </c>
      <c r="H26" s="5"/>
    </row>
    <row r="27" spans="1:8" s="9" customFormat="1" ht="12.75" customHeight="1">
      <c r="A27" s="8"/>
      <c r="B27" s="16" t="s">
        <v>34</v>
      </c>
      <c r="C27" s="15">
        <f t="shared" si="1"/>
        <v>807</v>
      </c>
      <c r="D27" s="17">
        <v>19</v>
      </c>
      <c r="E27" s="18">
        <v>788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35</v>
      </c>
      <c r="C28" s="15">
        <f t="shared" si="1"/>
        <v>3615</v>
      </c>
      <c r="D28" s="17">
        <v>7</v>
      </c>
      <c r="E28" s="18">
        <v>3608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36</v>
      </c>
      <c r="B30" s="14" t="s">
        <v>17</v>
      </c>
      <c r="C30" s="15">
        <f aca="true" t="shared" si="2" ref="C30:C40">IF(SUM(D30:G30)=0,"- ",SUM(D30:G30))</f>
        <v>2397140</v>
      </c>
      <c r="D30" s="15">
        <f>IF(SUM(D31:D40)=0,"- ",SUM(D31:D40))</f>
        <v>92756</v>
      </c>
      <c r="E30" s="15">
        <f>IF(SUM(E31:E40)=0,"- ",SUM(E31:E40))</f>
        <v>2110715</v>
      </c>
      <c r="F30" s="15">
        <f>IF(SUM(F31:F40)=0,"- ",SUM(F31:F40))</f>
        <v>51554</v>
      </c>
      <c r="G30" s="15">
        <f>IF(SUM(G31:G40)=0,"- ",SUM(G31:G40))</f>
        <v>142115</v>
      </c>
      <c r="H30" s="5"/>
    </row>
    <row r="31" spans="1:8" s="9" customFormat="1" ht="12.75" customHeight="1">
      <c r="A31" s="8"/>
      <c r="B31" s="16" t="s">
        <v>37</v>
      </c>
      <c r="C31" s="15">
        <f t="shared" si="2"/>
        <v>407200</v>
      </c>
      <c r="D31" s="17">
        <v>165</v>
      </c>
      <c r="E31" s="18">
        <v>393456</v>
      </c>
      <c r="F31" s="17">
        <v>8297</v>
      </c>
      <c r="G31" s="18">
        <v>5282</v>
      </c>
      <c r="H31" s="5"/>
    </row>
    <row r="32" spans="1:8" s="9" customFormat="1" ht="12.75" customHeight="1">
      <c r="A32" s="8"/>
      <c r="B32" s="16" t="s">
        <v>38</v>
      </c>
      <c r="C32" s="15">
        <f t="shared" si="2"/>
        <v>803810</v>
      </c>
      <c r="D32" s="17" t="s">
        <v>2</v>
      </c>
      <c r="E32" s="18">
        <v>803790</v>
      </c>
      <c r="F32" s="17">
        <v>20</v>
      </c>
      <c r="G32" s="18" t="s">
        <v>2</v>
      </c>
      <c r="H32" s="5"/>
    </row>
    <row r="33" spans="1:8" s="9" customFormat="1" ht="12.75" customHeight="1">
      <c r="A33" s="8"/>
      <c r="B33" s="16" t="s">
        <v>39</v>
      </c>
      <c r="C33" s="15">
        <f t="shared" si="2"/>
        <v>1684</v>
      </c>
      <c r="D33" s="17" t="s">
        <v>2</v>
      </c>
      <c r="E33" s="18">
        <v>1494</v>
      </c>
      <c r="F33" s="17">
        <v>94</v>
      </c>
      <c r="G33" s="18">
        <v>96</v>
      </c>
      <c r="H33" s="5"/>
    </row>
    <row r="34" spans="1:8" s="9" customFormat="1" ht="12.75" customHeight="1">
      <c r="A34" s="8"/>
      <c r="B34" s="16" t="s">
        <v>40</v>
      </c>
      <c r="C34" s="15">
        <f t="shared" si="2"/>
        <v>70957</v>
      </c>
      <c r="D34" s="17">
        <v>129</v>
      </c>
      <c r="E34" s="18">
        <v>259</v>
      </c>
      <c r="F34" s="17">
        <v>19442</v>
      </c>
      <c r="G34" s="18">
        <v>51127</v>
      </c>
      <c r="H34" s="5"/>
    </row>
    <row r="35" spans="1:8" s="9" customFormat="1" ht="12.75" customHeight="1">
      <c r="A35" s="8"/>
      <c r="B35" s="16" t="s">
        <v>41</v>
      </c>
      <c r="C35" s="15">
        <f t="shared" si="2"/>
        <v>11928</v>
      </c>
      <c r="D35" s="17">
        <v>24</v>
      </c>
      <c r="E35" s="18">
        <v>11904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42</v>
      </c>
      <c r="C36" s="15">
        <f t="shared" si="2"/>
        <v>857136</v>
      </c>
      <c r="D36" s="17" t="s">
        <v>2</v>
      </c>
      <c r="E36" s="18">
        <v>857136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43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44</v>
      </c>
      <c r="C38" s="15">
        <f t="shared" si="2"/>
        <v>73430</v>
      </c>
      <c r="D38" s="17" t="s">
        <v>2</v>
      </c>
      <c r="E38" s="18" t="s">
        <v>2</v>
      </c>
      <c r="F38" s="17" t="s">
        <v>2</v>
      </c>
      <c r="G38" s="18">
        <v>73430</v>
      </c>
      <c r="H38" s="5"/>
    </row>
    <row r="39" spans="1:8" s="9" customFormat="1" ht="12.75" customHeight="1">
      <c r="A39" s="8"/>
      <c r="B39" s="16" t="s">
        <v>45</v>
      </c>
      <c r="C39" s="15">
        <f t="shared" si="2"/>
        <v>2944</v>
      </c>
      <c r="D39" s="17" t="s">
        <v>2</v>
      </c>
      <c r="E39" s="18">
        <v>244</v>
      </c>
      <c r="F39" s="17" t="s">
        <v>2</v>
      </c>
      <c r="G39" s="18">
        <v>2700</v>
      </c>
      <c r="H39" s="5"/>
    </row>
    <row r="40" spans="1:8" s="9" customFormat="1" ht="12.75" customHeight="1">
      <c r="A40" s="8"/>
      <c r="B40" s="16" t="s">
        <v>46</v>
      </c>
      <c r="C40" s="15">
        <f t="shared" si="2"/>
        <v>168051</v>
      </c>
      <c r="D40" s="17">
        <v>92438</v>
      </c>
      <c r="E40" s="18">
        <v>42432</v>
      </c>
      <c r="F40" s="17">
        <v>23701</v>
      </c>
      <c r="G40" s="18">
        <v>9480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116</v>
      </c>
      <c r="B44" s="24"/>
      <c r="C44" s="25"/>
      <c r="D44" s="26"/>
      <c r="E44" s="26"/>
      <c r="F44" s="26"/>
      <c r="G44" s="25" t="s">
        <v>4</v>
      </c>
    </row>
    <row r="45" spans="1:7" s="31" customFormat="1" ht="27" customHeight="1">
      <c r="A45" s="46" t="s">
        <v>5</v>
      </c>
      <c r="B45" s="51" t="s">
        <v>6</v>
      </c>
      <c r="C45" s="53" t="s">
        <v>7</v>
      </c>
      <c r="D45" s="55" t="s">
        <v>8</v>
      </c>
      <c r="E45" s="56"/>
      <c r="F45" s="57" t="s">
        <v>9</v>
      </c>
      <c r="G45" s="58"/>
    </row>
    <row r="46" spans="1:7" s="31" customFormat="1" ht="27" customHeight="1" thickBot="1">
      <c r="A46" s="47"/>
      <c r="B46" s="52"/>
      <c r="C46" s="54"/>
      <c r="D46" s="29" t="s">
        <v>10</v>
      </c>
      <c r="E46" s="29" t="s">
        <v>11</v>
      </c>
      <c r="F46" s="30" t="s">
        <v>12</v>
      </c>
      <c r="G46" s="29" t="s">
        <v>13</v>
      </c>
    </row>
    <row r="47" spans="1:7" ht="12.75" customHeight="1" thickTop="1">
      <c r="A47" s="16" t="s">
        <v>47</v>
      </c>
      <c r="B47" s="14" t="s">
        <v>17</v>
      </c>
      <c r="C47" s="15">
        <f aca="true" t="shared" si="3" ref="C47:C62">IF(SUM(D47:G47)=0,"- ",SUM(D47:G47))</f>
        <v>6225929</v>
      </c>
      <c r="D47" s="15">
        <f>IF(SUM(D48:D62)=0,"- ",SUM(D48:D62))</f>
        <v>2852880</v>
      </c>
      <c r="E47" s="15">
        <f>IF(SUM(E48:E62)=0,"- ",SUM(E48:E62))</f>
        <v>689588</v>
      </c>
      <c r="F47" s="15">
        <f>IF(SUM(F48:F62)=0,"- ",SUM(F48:F62))</f>
        <v>1486359</v>
      </c>
      <c r="G47" s="15">
        <f>IF(SUM(G48:G62)=0,"- ",SUM(G48:G62))</f>
        <v>1197102</v>
      </c>
    </row>
    <row r="48" spans="1:7" ht="12.75" customHeight="1">
      <c r="A48" s="16"/>
      <c r="B48" s="16" t="s">
        <v>48</v>
      </c>
      <c r="C48" s="15">
        <f t="shared" si="3"/>
        <v>133319</v>
      </c>
      <c r="D48" s="17">
        <v>2298</v>
      </c>
      <c r="E48" s="18">
        <v>10728</v>
      </c>
      <c r="F48" s="17">
        <v>117298</v>
      </c>
      <c r="G48" s="18">
        <v>2995</v>
      </c>
    </row>
    <row r="49" spans="1:7" ht="12.75" customHeight="1">
      <c r="A49" s="16"/>
      <c r="B49" s="16" t="s">
        <v>49</v>
      </c>
      <c r="C49" s="15">
        <f t="shared" si="3"/>
        <v>540887</v>
      </c>
      <c r="D49" s="17">
        <v>162051</v>
      </c>
      <c r="E49" s="18">
        <v>20717</v>
      </c>
      <c r="F49" s="17">
        <v>56465</v>
      </c>
      <c r="G49" s="18">
        <v>301654</v>
      </c>
    </row>
    <row r="50" spans="1:7" ht="12.75" customHeight="1">
      <c r="A50" s="8"/>
      <c r="B50" s="16" t="s">
        <v>50</v>
      </c>
      <c r="C50" s="15">
        <f t="shared" si="3"/>
        <v>96457</v>
      </c>
      <c r="D50" s="17">
        <v>18059</v>
      </c>
      <c r="E50" s="18">
        <v>76481</v>
      </c>
      <c r="F50" s="17">
        <v>34</v>
      </c>
      <c r="G50" s="18">
        <v>1883</v>
      </c>
    </row>
    <row r="51" spans="1:7" ht="12.75" customHeight="1">
      <c r="A51" s="8"/>
      <c r="B51" s="16" t="s">
        <v>51</v>
      </c>
      <c r="C51" s="15">
        <f t="shared" si="3"/>
        <v>102868</v>
      </c>
      <c r="D51" s="17">
        <v>18414</v>
      </c>
      <c r="E51" s="18">
        <v>82327</v>
      </c>
      <c r="F51" s="17">
        <v>744</v>
      </c>
      <c r="G51" s="18">
        <v>1383</v>
      </c>
    </row>
    <row r="52" spans="1:7" ht="12.75" customHeight="1">
      <c r="A52" s="8"/>
      <c r="B52" s="16" t="s">
        <v>52</v>
      </c>
      <c r="C52" s="15">
        <f t="shared" si="3"/>
        <v>3583</v>
      </c>
      <c r="D52" s="17">
        <v>3458</v>
      </c>
      <c r="E52" s="18">
        <v>125</v>
      </c>
      <c r="F52" s="17" t="s">
        <v>2</v>
      </c>
      <c r="G52" s="18" t="s">
        <v>2</v>
      </c>
    </row>
    <row r="53" spans="1:7" ht="12.75" customHeight="1">
      <c r="A53" s="8"/>
      <c r="B53" s="16" t="s">
        <v>53</v>
      </c>
      <c r="C53" s="15">
        <f t="shared" si="3"/>
        <v>3655333</v>
      </c>
      <c r="D53" s="17">
        <v>1587807</v>
      </c>
      <c r="E53" s="18">
        <v>59791</v>
      </c>
      <c r="F53" s="17">
        <v>1212155</v>
      </c>
      <c r="G53" s="18">
        <v>795580</v>
      </c>
    </row>
    <row r="54" spans="1:7" ht="12.75" customHeight="1">
      <c r="A54" s="8"/>
      <c r="B54" s="16" t="s">
        <v>54</v>
      </c>
      <c r="C54" s="15">
        <f t="shared" si="3"/>
        <v>22020</v>
      </c>
      <c r="D54" s="17">
        <v>13605</v>
      </c>
      <c r="E54" s="18">
        <v>7618</v>
      </c>
      <c r="F54" s="17">
        <v>769</v>
      </c>
      <c r="G54" s="18">
        <v>28</v>
      </c>
    </row>
    <row r="55" spans="1:7" ht="12.75" customHeight="1">
      <c r="A55" s="8"/>
      <c r="B55" s="16" t="s">
        <v>55</v>
      </c>
      <c r="C55" s="15">
        <f t="shared" si="3"/>
        <v>15184</v>
      </c>
      <c r="D55" s="17">
        <v>3055</v>
      </c>
      <c r="E55" s="18">
        <v>12129</v>
      </c>
      <c r="F55" s="17" t="s">
        <v>2</v>
      </c>
      <c r="G55" s="18" t="s">
        <v>2</v>
      </c>
    </row>
    <row r="56" spans="1:7" ht="12.75" customHeight="1">
      <c r="A56" s="8"/>
      <c r="B56" s="16" t="s">
        <v>56</v>
      </c>
      <c r="C56" s="15">
        <f t="shared" si="3"/>
        <v>954860</v>
      </c>
      <c r="D56" s="17">
        <v>695691</v>
      </c>
      <c r="E56" s="18">
        <v>162004</v>
      </c>
      <c r="F56" s="17">
        <v>60279</v>
      </c>
      <c r="G56" s="18">
        <v>36886</v>
      </c>
    </row>
    <row r="57" spans="1:7" ht="12.75" customHeight="1">
      <c r="A57" s="8"/>
      <c r="B57" s="16" t="s">
        <v>57</v>
      </c>
      <c r="C57" s="15">
        <f t="shared" si="3"/>
        <v>116705</v>
      </c>
      <c r="D57" s="17">
        <v>14979</v>
      </c>
      <c r="E57" s="18">
        <v>16831</v>
      </c>
      <c r="F57" s="17">
        <v>32200</v>
      </c>
      <c r="G57" s="18">
        <v>52695</v>
      </c>
    </row>
    <row r="58" spans="1:7" ht="12.75" customHeight="1">
      <c r="A58" s="8"/>
      <c r="B58" s="16" t="s">
        <v>58</v>
      </c>
      <c r="C58" s="15">
        <f t="shared" si="3"/>
        <v>328723</v>
      </c>
      <c r="D58" s="17">
        <v>247143</v>
      </c>
      <c r="E58" s="18">
        <v>71407</v>
      </c>
      <c r="F58" s="17">
        <v>6198</v>
      </c>
      <c r="G58" s="18">
        <v>3975</v>
      </c>
    </row>
    <row r="59" spans="1:7" ht="12.75" customHeight="1">
      <c r="A59" s="8"/>
      <c r="B59" s="16" t="s">
        <v>59</v>
      </c>
      <c r="C59" s="15">
        <f t="shared" si="3"/>
        <v>208468</v>
      </c>
      <c r="D59" s="17">
        <v>58174</v>
      </c>
      <c r="E59" s="18">
        <v>150054</v>
      </c>
      <c r="F59" s="17">
        <v>217</v>
      </c>
      <c r="G59" s="18">
        <v>23</v>
      </c>
    </row>
    <row r="60" spans="1:7" ht="12.75" customHeight="1">
      <c r="A60" s="8"/>
      <c r="B60" s="16" t="s">
        <v>60</v>
      </c>
      <c r="C60" s="15">
        <f t="shared" si="3"/>
        <v>22180</v>
      </c>
      <c r="D60" s="17">
        <v>9296</v>
      </c>
      <c r="E60" s="18">
        <v>12884</v>
      </c>
      <c r="F60" s="17" t="s">
        <v>2</v>
      </c>
      <c r="G60" s="18" t="s">
        <v>2</v>
      </c>
    </row>
    <row r="61" spans="1:7" ht="12.75" customHeight="1">
      <c r="A61" s="8"/>
      <c r="B61" s="16" t="s">
        <v>61</v>
      </c>
      <c r="C61" s="15">
        <f t="shared" si="3"/>
        <v>14451</v>
      </c>
      <c r="D61" s="17">
        <v>11983</v>
      </c>
      <c r="E61" s="18">
        <v>2468</v>
      </c>
      <c r="F61" s="17" t="s">
        <v>2</v>
      </c>
      <c r="G61" s="18" t="s">
        <v>2</v>
      </c>
    </row>
    <row r="62" spans="1:7" ht="12.75" customHeight="1">
      <c r="A62" s="8"/>
      <c r="B62" s="16" t="s">
        <v>62</v>
      </c>
      <c r="C62" s="15">
        <f t="shared" si="3"/>
        <v>10891</v>
      </c>
      <c r="D62" s="17">
        <v>6867</v>
      </c>
      <c r="E62" s="18">
        <v>4024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63</v>
      </c>
      <c r="B64" s="14" t="s">
        <v>17</v>
      </c>
      <c r="C64" s="15">
        <f aca="true" t="shared" si="4" ref="C64:C79">IF(SUM(D64:G64)=0,"- ",SUM(D64:G64))</f>
        <v>2493203</v>
      </c>
      <c r="D64" s="15">
        <f>IF(SUM(D65:D79)=0,"- ",SUM(D65:D79))</f>
        <v>342123</v>
      </c>
      <c r="E64" s="15">
        <f>IF(SUM(E65:E79)=0,"- ",SUM(E65:E79))</f>
        <v>1183876</v>
      </c>
      <c r="F64" s="15">
        <f>IF(SUM(F65:F79)=0,"- ",SUM(F65:F79))</f>
        <v>398335</v>
      </c>
      <c r="G64" s="15">
        <f>IF(SUM(G65:G79)=0,"- ",SUM(G65:G79))</f>
        <v>568869</v>
      </c>
    </row>
    <row r="65" spans="1:7" ht="12.75" customHeight="1">
      <c r="A65" s="16"/>
      <c r="B65" s="16" t="s">
        <v>64</v>
      </c>
      <c r="C65" s="15">
        <f t="shared" si="4"/>
        <v>48177</v>
      </c>
      <c r="D65" s="17">
        <v>7921</v>
      </c>
      <c r="E65" s="18">
        <v>40256</v>
      </c>
      <c r="F65" s="17" t="s">
        <v>2</v>
      </c>
      <c r="G65" s="18" t="s">
        <v>2</v>
      </c>
    </row>
    <row r="66" spans="1:7" ht="12.75" customHeight="1">
      <c r="A66" s="8"/>
      <c r="B66" s="16" t="s">
        <v>65</v>
      </c>
      <c r="C66" s="15">
        <f t="shared" si="4"/>
        <v>129862</v>
      </c>
      <c r="D66" s="17" t="s">
        <v>2</v>
      </c>
      <c r="E66" s="18">
        <v>326</v>
      </c>
      <c r="F66" s="17" t="s">
        <v>2</v>
      </c>
      <c r="G66" s="18">
        <v>129536</v>
      </c>
    </row>
    <row r="67" spans="1:7" ht="12.75" customHeight="1">
      <c r="A67" s="8"/>
      <c r="B67" s="16" t="s">
        <v>66</v>
      </c>
      <c r="C67" s="15">
        <f t="shared" si="4"/>
        <v>37059</v>
      </c>
      <c r="D67" s="17">
        <v>17951</v>
      </c>
      <c r="E67" s="18">
        <v>16803</v>
      </c>
      <c r="F67" s="17">
        <v>1200</v>
      </c>
      <c r="G67" s="18">
        <v>1105</v>
      </c>
    </row>
    <row r="68" spans="1:7" ht="12.75" customHeight="1">
      <c r="A68" s="8"/>
      <c r="B68" s="16" t="s">
        <v>67</v>
      </c>
      <c r="C68" s="15">
        <f t="shared" si="4"/>
        <v>45617</v>
      </c>
      <c r="D68" s="17">
        <v>23903</v>
      </c>
      <c r="E68" s="18">
        <v>19727</v>
      </c>
      <c r="F68" s="17">
        <v>1387</v>
      </c>
      <c r="G68" s="18">
        <v>600</v>
      </c>
    </row>
    <row r="69" spans="1:7" ht="12.75" customHeight="1">
      <c r="A69" s="8"/>
      <c r="B69" s="16" t="s">
        <v>68</v>
      </c>
      <c r="C69" s="15">
        <f t="shared" si="4"/>
        <v>261493</v>
      </c>
      <c r="D69" s="17">
        <v>58107</v>
      </c>
      <c r="E69" s="18" t="s">
        <v>2</v>
      </c>
      <c r="F69" s="17">
        <v>143216</v>
      </c>
      <c r="G69" s="18">
        <v>60170</v>
      </c>
    </row>
    <row r="70" spans="1:7" ht="12.75" customHeight="1">
      <c r="A70" s="8"/>
      <c r="B70" s="16" t="s">
        <v>69</v>
      </c>
      <c r="C70" s="15">
        <f t="shared" si="4"/>
        <v>297035</v>
      </c>
      <c r="D70" s="17" t="s">
        <v>2</v>
      </c>
      <c r="E70" s="18">
        <v>94026</v>
      </c>
      <c r="F70" s="17">
        <v>112043</v>
      </c>
      <c r="G70" s="18">
        <v>90966</v>
      </c>
    </row>
    <row r="71" spans="1:7" ht="12.75" customHeight="1">
      <c r="A71" s="8"/>
      <c r="B71" s="16" t="s">
        <v>70</v>
      </c>
      <c r="C71" s="15">
        <f t="shared" si="4"/>
        <v>151118</v>
      </c>
      <c r="D71" s="17">
        <v>26224</v>
      </c>
      <c r="E71" s="18">
        <v>4251</v>
      </c>
      <c r="F71" s="17">
        <v>63360</v>
      </c>
      <c r="G71" s="18">
        <v>57283</v>
      </c>
    </row>
    <row r="72" spans="1:7" ht="12.75" customHeight="1">
      <c r="A72" s="8"/>
      <c r="B72" s="16" t="s">
        <v>71</v>
      </c>
      <c r="C72" s="15">
        <f t="shared" si="4"/>
        <v>763392</v>
      </c>
      <c r="D72" s="17" t="s">
        <v>2</v>
      </c>
      <c r="E72" s="18">
        <v>763392</v>
      </c>
      <c r="F72" s="17" t="s">
        <v>2</v>
      </c>
      <c r="G72" s="18" t="s">
        <v>2</v>
      </c>
    </row>
    <row r="73" spans="1:7" ht="12.75" customHeight="1">
      <c r="A73" s="8"/>
      <c r="B73" s="16" t="s">
        <v>72</v>
      </c>
      <c r="C73" s="15">
        <f t="shared" si="4"/>
        <v>54375</v>
      </c>
      <c r="D73" s="17" t="s">
        <v>2</v>
      </c>
      <c r="E73" s="18">
        <v>21903</v>
      </c>
      <c r="F73" s="17">
        <v>6337</v>
      </c>
      <c r="G73" s="18">
        <v>26135</v>
      </c>
    </row>
    <row r="74" spans="1:7" ht="12.75" customHeight="1">
      <c r="A74" s="8"/>
      <c r="B74" s="16" t="s">
        <v>73</v>
      </c>
      <c r="C74" s="15">
        <f t="shared" si="4"/>
        <v>43866</v>
      </c>
      <c r="D74" s="17">
        <v>2822</v>
      </c>
      <c r="E74" s="18">
        <v>3027</v>
      </c>
      <c r="F74" s="17">
        <v>25984</v>
      </c>
      <c r="G74" s="18">
        <v>12033</v>
      </c>
    </row>
    <row r="75" spans="1:7" ht="12.75" customHeight="1">
      <c r="A75" s="8"/>
      <c r="B75" s="16" t="s">
        <v>74</v>
      </c>
      <c r="C75" s="15">
        <f t="shared" si="4"/>
        <v>86753</v>
      </c>
      <c r="D75" s="17" t="s">
        <v>2</v>
      </c>
      <c r="E75" s="18">
        <v>14221</v>
      </c>
      <c r="F75" s="17">
        <v>14820</v>
      </c>
      <c r="G75" s="18">
        <v>57712</v>
      </c>
    </row>
    <row r="76" spans="1:7" ht="12.75" customHeight="1">
      <c r="A76" s="8"/>
      <c r="B76" s="16" t="s">
        <v>75</v>
      </c>
      <c r="C76" s="15">
        <f t="shared" si="4"/>
        <v>1897</v>
      </c>
      <c r="D76" s="17">
        <v>596</v>
      </c>
      <c r="E76" s="18">
        <v>47</v>
      </c>
      <c r="F76" s="17">
        <v>1254</v>
      </c>
      <c r="G76" s="18" t="s">
        <v>2</v>
      </c>
    </row>
    <row r="77" spans="1:7" ht="12.75" customHeight="1">
      <c r="A77" s="8"/>
      <c r="B77" s="8" t="s">
        <v>76</v>
      </c>
      <c r="C77" s="15">
        <f t="shared" si="4"/>
        <v>259259</v>
      </c>
      <c r="D77" s="17">
        <v>65641</v>
      </c>
      <c r="E77" s="18">
        <v>66571</v>
      </c>
      <c r="F77" s="17">
        <v>12345</v>
      </c>
      <c r="G77" s="18">
        <v>114702</v>
      </c>
    </row>
    <row r="78" spans="1:7" ht="12.75" customHeight="1">
      <c r="A78" s="8"/>
      <c r="B78" s="8" t="s">
        <v>77</v>
      </c>
      <c r="C78" s="15">
        <f t="shared" si="4"/>
        <v>12951</v>
      </c>
      <c r="D78" s="17">
        <v>154</v>
      </c>
      <c r="E78" s="18">
        <v>8710</v>
      </c>
      <c r="F78" s="17">
        <v>2557</v>
      </c>
      <c r="G78" s="18">
        <v>1530</v>
      </c>
    </row>
    <row r="79" spans="1:7" ht="11.25" customHeight="1">
      <c r="A79" s="16"/>
      <c r="B79" s="16" t="s">
        <v>78</v>
      </c>
      <c r="C79" s="15">
        <f t="shared" si="4"/>
        <v>300349</v>
      </c>
      <c r="D79" s="17">
        <v>138804</v>
      </c>
      <c r="E79" s="18">
        <v>130616</v>
      </c>
      <c r="F79" s="17">
        <v>13832</v>
      </c>
      <c r="G79" s="18">
        <v>17097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116</v>
      </c>
      <c r="B83" s="24"/>
      <c r="C83" s="6"/>
      <c r="D83" s="7"/>
      <c r="E83" s="7"/>
      <c r="F83" s="7"/>
      <c r="G83" s="6" t="s">
        <v>4</v>
      </c>
    </row>
    <row r="84" spans="1:7" ht="27" customHeight="1">
      <c r="A84" s="46" t="s">
        <v>5</v>
      </c>
      <c r="B84" s="51" t="s">
        <v>6</v>
      </c>
      <c r="C84" s="53" t="s">
        <v>7</v>
      </c>
      <c r="D84" s="55" t="s">
        <v>8</v>
      </c>
      <c r="E84" s="56"/>
      <c r="F84" s="57" t="s">
        <v>9</v>
      </c>
      <c r="G84" s="58"/>
    </row>
    <row r="85" spans="1:7" ht="27" customHeight="1" thickBot="1">
      <c r="A85" s="47"/>
      <c r="B85" s="52"/>
      <c r="C85" s="54"/>
      <c r="D85" s="29" t="s">
        <v>10</v>
      </c>
      <c r="E85" s="29" t="s">
        <v>11</v>
      </c>
      <c r="F85" s="30" t="s">
        <v>12</v>
      </c>
      <c r="G85" s="29" t="s">
        <v>13</v>
      </c>
    </row>
    <row r="86" spans="1:7" ht="12.75" customHeight="1" thickTop="1">
      <c r="A86" s="8" t="s">
        <v>79</v>
      </c>
      <c r="B86" s="14" t="s">
        <v>17</v>
      </c>
      <c r="C86" s="15">
        <f aca="true" t="shared" si="5" ref="C86:C95">IF(SUM(D86:G86)=0,"- ",SUM(D86:G86))</f>
        <v>236383</v>
      </c>
      <c r="D86" s="15">
        <f>IF(SUM(D87:D95)=0,"- ",SUM(D87:D95))</f>
        <v>68099</v>
      </c>
      <c r="E86" s="15">
        <f>IF(SUM(E87:E95)=0,"- ",SUM(E87:E95))</f>
        <v>139549</v>
      </c>
      <c r="F86" s="15">
        <f>IF(SUM(F87:F95)=0,"- ",SUM(F87:F95))</f>
        <v>10224</v>
      </c>
      <c r="G86" s="15">
        <f>IF(SUM(G87:G95)=0,"- ",SUM(G87:G95))</f>
        <v>18511</v>
      </c>
    </row>
    <row r="87" spans="1:7" ht="12.75" customHeight="1">
      <c r="A87" s="8"/>
      <c r="B87" s="16" t="s">
        <v>80</v>
      </c>
      <c r="C87" s="15">
        <f t="shared" si="5"/>
        <v>50249</v>
      </c>
      <c r="D87" s="17">
        <v>17502</v>
      </c>
      <c r="E87" s="18">
        <v>21804</v>
      </c>
      <c r="F87" s="17">
        <v>1345</v>
      </c>
      <c r="G87" s="18">
        <v>9598</v>
      </c>
    </row>
    <row r="88" spans="1:7" ht="12.75" customHeight="1">
      <c r="A88" s="8"/>
      <c r="B88" s="8" t="s">
        <v>81</v>
      </c>
      <c r="C88" s="15">
        <f t="shared" si="5"/>
        <v>31058</v>
      </c>
      <c r="D88" s="17">
        <v>5935</v>
      </c>
      <c r="E88" s="18">
        <v>25123</v>
      </c>
      <c r="F88" s="17" t="s">
        <v>2</v>
      </c>
      <c r="G88" s="18" t="s">
        <v>2</v>
      </c>
    </row>
    <row r="89" spans="1:7" ht="12.75" customHeight="1">
      <c r="A89" s="8"/>
      <c r="B89" s="16" t="s">
        <v>82</v>
      </c>
      <c r="C89" s="15">
        <f t="shared" si="5"/>
        <v>25440</v>
      </c>
      <c r="D89" s="17">
        <v>8586</v>
      </c>
      <c r="E89" s="18">
        <v>16749</v>
      </c>
      <c r="F89" s="17">
        <v>105</v>
      </c>
      <c r="G89" s="18" t="s">
        <v>2</v>
      </c>
    </row>
    <row r="90" spans="1:7" ht="12.75" customHeight="1">
      <c r="A90" s="8"/>
      <c r="B90" s="8" t="s">
        <v>83</v>
      </c>
      <c r="C90" s="15">
        <f t="shared" si="5"/>
        <v>7485</v>
      </c>
      <c r="D90" s="17">
        <v>154</v>
      </c>
      <c r="E90" s="18">
        <v>1941</v>
      </c>
      <c r="F90" s="17">
        <v>890</v>
      </c>
      <c r="G90" s="18">
        <v>4500</v>
      </c>
    </row>
    <row r="91" spans="1:7" ht="12.75" customHeight="1">
      <c r="A91" s="8"/>
      <c r="B91" s="16" t="s">
        <v>84</v>
      </c>
      <c r="C91" s="15">
        <f t="shared" si="5"/>
        <v>89822</v>
      </c>
      <c r="D91" s="17">
        <v>25341</v>
      </c>
      <c r="E91" s="18">
        <v>57139</v>
      </c>
      <c r="F91" s="17">
        <v>3726</v>
      </c>
      <c r="G91" s="18">
        <v>3616</v>
      </c>
    </row>
    <row r="92" spans="1:7" ht="12.75" customHeight="1">
      <c r="A92" s="8"/>
      <c r="B92" s="8" t="s">
        <v>85</v>
      </c>
      <c r="C92" s="15">
        <f t="shared" si="5"/>
        <v>19810</v>
      </c>
      <c r="D92" s="17">
        <v>10518</v>
      </c>
      <c r="E92" s="18">
        <v>9112</v>
      </c>
      <c r="F92" s="17">
        <v>106</v>
      </c>
      <c r="G92" s="18">
        <v>74</v>
      </c>
    </row>
    <row r="93" spans="1:7" ht="12.75" customHeight="1">
      <c r="A93" s="8"/>
      <c r="B93" s="16" t="s">
        <v>86</v>
      </c>
      <c r="C93" s="15">
        <f t="shared" si="5"/>
        <v>6574</v>
      </c>
      <c r="D93" s="17">
        <v>19</v>
      </c>
      <c r="E93" s="18">
        <v>2503</v>
      </c>
      <c r="F93" s="17">
        <v>4052</v>
      </c>
      <c r="G93" s="18" t="s">
        <v>2</v>
      </c>
    </row>
    <row r="94" spans="1:7" ht="12.75" customHeight="1">
      <c r="A94" s="8"/>
      <c r="B94" s="8" t="s">
        <v>87</v>
      </c>
      <c r="C94" s="15">
        <f t="shared" si="5"/>
        <v>100</v>
      </c>
      <c r="D94" s="17" t="s">
        <v>2</v>
      </c>
      <c r="E94" s="18">
        <v>100</v>
      </c>
      <c r="F94" s="17" t="s">
        <v>2</v>
      </c>
      <c r="G94" s="18" t="s">
        <v>2</v>
      </c>
    </row>
    <row r="95" spans="1:7" ht="12.75" customHeight="1">
      <c r="A95" s="8"/>
      <c r="B95" s="16" t="s">
        <v>88</v>
      </c>
      <c r="C95" s="15">
        <f t="shared" si="5"/>
        <v>5845</v>
      </c>
      <c r="D95" s="17">
        <v>44</v>
      </c>
      <c r="E95" s="18">
        <v>5078</v>
      </c>
      <c r="F95" s="17" t="s">
        <v>2</v>
      </c>
      <c r="G95" s="18">
        <v>723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89</v>
      </c>
      <c r="B97" s="28" t="s">
        <v>17</v>
      </c>
      <c r="C97" s="15">
        <f aca="true" t="shared" si="6" ref="C97:C105">IF(SUM(D97:G97)=0,"- ",SUM(D97:G97))</f>
        <v>665703</v>
      </c>
      <c r="D97" s="15">
        <f>IF(SUM(D98:D105)=0,"- ",SUM(D98:D105))</f>
        <v>156768</v>
      </c>
      <c r="E97" s="15">
        <f>IF(SUM(E98:E105)=0,"- ",SUM(E98:E105))</f>
        <v>499291</v>
      </c>
      <c r="F97" s="15">
        <f>IF(SUM(F98:F105)=0,"- ",SUM(F98:F105))</f>
        <v>7929</v>
      </c>
      <c r="G97" s="15">
        <f>IF(SUM(G98:G105)=0,"- ",SUM(G98:G105))</f>
        <v>1715</v>
      </c>
    </row>
    <row r="98" spans="1:7" ht="12.75" customHeight="1">
      <c r="A98" s="8"/>
      <c r="B98" s="8" t="s">
        <v>90</v>
      </c>
      <c r="C98" s="15">
        <f t="shared" si="6"/>
        <v>10619</v>
      </c>
      <c r="D98" s="17">
        <v>768</v>
      </c>
      <c r="E98" s="18">
        <v>9851</v>
      </c>
      <c r="F98" s="17" t="s">
        <v>2</v>
      </c>
      <c r="G98" s="18" t="s">
        <v>2</v>
      </c>
    </row>
    <row r="99" spans="1:7" ht="12.75" customHeight="1">
      <c r="A99" s="8"/>
      <c r="B99" s="16" t="s">
        <v>91</v>
      </c>
      <c r="C99" s="15">
        <f t="shared" si="6"/>
        <v>235715</v>
      </c>
      <c r="D99" s="17">
        <v>11288</v>
      </c>
      <c r="E99" s="18">
        <v>224361</v>
      </c>
      <c r="F99" s="17">
        <v>66</v>
      </c>
      <c r="G99" s="18" t="s">
        <v>2</v>
      </c>
    </row>
    <row r="100" spans="1:7" ht="12.75" customHeight="1">
      <c r="A100" s="8"/>
      <c r="B100" s="16" t="s">
        <v>92</v>
      </c>
      <c r="C100" s="15">
        <f t="shared" si="6"/>
        <v>21838</v>
      </c>
      <c r="D100" s="17">
        <v>5058</v>
      </c>
      <c r="E100" s="18">
        <v>16578</v>
      </c>
      <c r="F100" s="17">
        <v>202</v>
      </c>
      <c r="G100" s="18" t="s">
        <v>2</v>
      </c>
    </row>
    <row r="101" spans="1:7" ht="12.75" customHeight="1">
      <c r="A101" s="8"/>
      <c r="B101" s="8" t="s">
        <v>93</v>
      </c>
      <c r="C101" s="15">
        <f t="shared" si="6"/>
        <v>119166</v>
      </c>
      <c r="D101" s="17">
        <v>12585</v>
      </c>
      <c r="E101" s="18">
        <v>104591</v>
      </c>
      <c r="F101" s="17">
        <v>1990</v>
      </c>
      <c r="G101" s="18" t="s">
        <v>2</v>
      </c>
    </row>
    <row r="102" spans="1:7" ht="12.75" customHeight="1">
      <c r="A102" s="8"/>
      <c r="B102" s="16" t="s">
        <v>94</v>
      </c>
      <c r="C102" s="15">
        <f t="shared" si="6"/>
        <v>30722</v>
      </c>
      <c r="D102" s="17">
        <v>10196</v>
      </c>
      <c r="E102" s="18">
        <v>18830</v>
      </c>
      <c r="F102" s="17">
        <v>1684</v>
      </c>
      <c r="G102" s="18">
        <v>12</v>
      </c>
    </row>
    <row r="103" spans="1:7" ht="12.75" customHeight="1">
      <c r="A103" s="8"/>
      <c r="B103" s="16" t="s">
        <v>95</v>
      </c>
      <c r="C103" s="15">
        <f t="shared" si="6"/>
        <v>148348</v>
      </c>
      <c r="D103" s="17">
        <v>108852</v>
      </c>
      <c r="E103" s="18">
        <v>37407</v>
      </c>
      <c r="F103" s="17">
        <v>1798</v>
      </c>
      <c r="G103" s="18">
        <v>291</v>
      </c>
    </row>
    <row r="104" spans="1:7" ht="12.75" customHeight="1">
      <c r="A104" s="8"/>
      <c r="B104" s="8" t="s">
        <v>96</v>
      </c>
      <c r="C104" s="15">
        <f t="shared" si="6"/>
        <v>65464</v>
      </c>
      <c r="D104" s="17">
        <v>265</v>
      </c>
      <c r="E104" s="18">
        <v>62486</v>
      </c>
      <c r="F104" s="17">
        <v>1361</v>
      </c>
      <c r="G104" s="18">
        <v>1352</v>
      </c>
    </row>
    <row r="105" spans="1:7" ht="12.75" customHeight="1">
      <c r="A105" s="8"/>
      <c r="B105" s="16" t="s">
        <v>97</v>
      </c>
      <c r="C105" s="15">
        <f t="shared" si="6"/>
        <v>33831</v>
      </c>
      <c r="D105" s="17">
        <v>7756</v>
      </c>
      <c r="E105" s="18">
        <v>25187</v>
      </c>
      <c r="F105" s="17">
        <v>828</v>
      </c>
      <c r="G105" s="18">
        <v>60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98</v>
      </c>
      <c r="B107" s="28" t="s">
        <v>17</v>
      </c>
      <c r="C107" s="15">
        <f aca="true" t="shared" si="7" ref="C107:C114">IF(SUM(D107:G107)=0,"- ",SUM(D107:G107))</f>
        <v>546594</v>
      </c>
      <c r="D107" s="15">
        <f>IF(SUM(D108:D114)=0,"- ",SUM(D108:D114))</f>
        <v>137242</v>
      </c>
      <c r="E107" s="15">
        <f>IF(SUM(E108:E114)=0,"- ",SUM(E108:E114))</f>
        <v>196144</v>
      </c>
      <c r="F107" s="15">
        <f>IF(SUM(F108:F114)=0,"- ",SUM(F108:F114))</f>
        <v>120879</v>
      </c>
      <c r="G107" s="15">
        <f>IF(SUM(G108:G114)=0,"- ",SUM(G108:G114))</f>
        <v>92329</v>
      </c>
    </row>
    <row r="108" spans="1:7" ht="12.75" customHeight="1">
      <c r="A108" s="8"/>
      <c r="B108" s="8" t="s">
        <v>99</v>
      </c>
      <c r="C108" s="15">
        <f t="shared" si="7"/>
        <v>69427</v>
      </c>
      <c r="D108" s="17">
        <v>34942</v>
      </c>
      <c r="E108" s="18">
        <v>5972</v>
      </c>
      <c r="F108" s="17">
        <v>18534</v>
      </c>
      <c r="G108" s="18">
        <v>9979</v>
      </c>
    </row>
    <row r="109" spans="1:7" ht="12.75" customHeight="1">
      <c r="A109" s="8"/>
      <c r="B109" s="8" t="s">
        <v>100</v>
      </c>
      <c r="C109" s="15">
        <f t="shared" si="7"/>
        <v>51398</v>
      </c>
      <c r="D109" s="17">
        <v>41810</v>
      </c>
      <c r="E109" s="18">
        <v>1755</v>
      </c>
      <c r="F109" s="17">
        <v>7653</v>
      </c>
      <c r="G109" s="18">
        <v>180</v>
      </c>
    </row>
    <row r="110" spans="1:7" ht="12.75" customHeight="1">
      <c r="A110" s="8"/>
      <c r="B110" s="8" t="s">
        <v>101</v>
      </c>
      <c r="C110" s="15">
        <f t="shared" si="7"/>
        <v>81518</v>
      </c>
      <c r="D110" s="17">
        <v>2354</v>
      </c>
      <c r="E110" s="18">
        <v>52098</v>
      </c>
      <c r="F110" s="17">
        <v>22299</v>
      </c>
      <c r="G110" s="18">
        <v>4767</v>
      </c>
    </row>
    <row r="111" spans="1:7" ht="12.75" customHeight="1">
      <c r="A111" s="8"/>
      <c r="B111" s="8" t="s">
        <v>102</v>
      </c>
      <c r="C111" s="15">
        <f t="shared" si="7"/>
        <v>233</v>
      </c>
      <c r="D111" s="17" t="s">
        <v>2</v>
      </c>
      <c r="E111" s="18">
        <v>178</v>
      </c>
      <c r="F111" s="17">
        <v>55</v>
      </c>
      <c r="G111" s="18" t="s">
        <v>2</v>
      </c>
    </row>
    <row r="112" spans="1:7" ht="12.75" customHeight="1">
      <c r="A112" s="8"/>
      <c r="B112" s="8" t="s">
        <v>103</v>
      </c>
      <c r="C112" s="15">
        <f t="shared" si="7"/>
        <v>143191</v>
      </c>
      <c r="D112" s="17" t="s">
        <v>2</v>
      </c>
      <c r="E112" s="18" t="s">
        <v>2</v>
      </c>
      <c r="F112" s="17">
        <v>70271</v>
      </c>
      <c r="G112" s="18">
        <v>72920</v>
      </c>
    </row>
    <row r="113" spans="1:7" ht="12.75" customHeight="1">
      <c r="A113" s="8"/>
      <c r="B113" s="8" t="s">
        <v>104</v>
      </c>
      <c r="C113" s="15">
        <f t="shared" si="7"/>
        <v>198312</v>
      </c>
      <c r="D113" s="17">
        <v>58136</v>
      </c>
      <c r="E113" s="18">
        <v>134690</v>
      </c>
      <c r="F113" s="17">
        <v>1293</v>
      </c>
      <c r="G113" s="18">
        <v>4193</v>
      </c>
    </row>
    <row r="114" spans="1:7" ht="12.75" customHeight="1">
      <c r="A114" s="8"/>
      <c r="B114" s="8" t="s">
        <v>105</v>
      </c>
      <c r="C114" s="15">
        <f t="shared" si="7"/>
        <v>2515</v>
      </c>
      <c r="D114" s="17" t="s">
        <v>2</v>
      </c>
      <c r="E114" s="18">
        <v>1451</v>
      </c>
      <c r="F114" s="17">
        <v>774</v>
      </c>
      <c r="G114" s="18">
        <v>290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106</v>
      </c>
      <c r="B116" s="28" t="s">
        <v>17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107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F5:F6"/>
    <mergeCell ref="G5:G6"/>
    <mergeCell ref="C7:C8"/>
    <mergeCell ref="D7:D8"/>
    <mergeCell ref="E7:E8"/>
    <mergeCell ref="F7:F8"/>
    <mergeCell ref="G7:G8"/>
    <mergeCell ref="C5:C6"/>
    <mergeCell ref="B5:B6"/>
    <mergeCell ref="B7:B8"/>
    <mergeCell ref="D5:D6"/>
    <mergeCell ref="A1:G1"/>
    <mergeCell ref="A3:A4"/>
    <mergeCell ref="B3:B4"/>
    <mergeCell ref="C3:C4"/>
    <mergeCell ref="D3:E3"/>
    <mergeCell ref="F3:G3"/>
    <mergeCell ref="E5:E6"/>
    <mergeCell ref="A43:G43"/>
    <mergeCell ref="A82:G82"/>
    <mergeCell ref="A45:A46"/>
    <mergeCell ref="B45:B46"/>
    <mergeCell ref="D45:E45"/>
    <mergeCell ref="F45:G45"/>
    <mergeCell ref="A84:A85"/>
    <mergeCell ref="C45:C46"/>
    <mergeCell ref="F84:G84"/>
    <mergeCell ref="D84:E84"/>
    <mergeCell ref="B84:B85"/>
    <mergeCell ref="C84:C85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5" t="s">
        <v>3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115</v>
      </c>
      <c r="B2" s="5"/>
      <c r="C2" s="6"/>
      <c r="D2" s="7"/>
      <c r="E2" s="7"/>
      <c r="F2" s="7"/>
      <c r="G2" s="6" t="s">
        <v>4</v>
      </c>
      <c r="H2" s="7"/>
    </row>
    <row r="3" spans="1:8" ht="27" customHeight="1">
      <c r="A3" s="46" t="s">
        <v>5</v>
      </c>
      <c r="B3" s="51" t="s">
        <v>6</v>
      </c>
      <c r="C3" s="53" t="s">
        <v>7</v>
      </c>
      <c r="D3" s="55" t="s">
        <v>8</v>
      </c>
      <c r="E3" s="56"/>
      <c r="F3" s="57" t="s">
        <v>9</v>
      </c>
      <c r="G3" s="58"/>
      <c r="H3" s="1"/>
    </row>
    <row r="4" spans="1:8" ht="27" customHeight="1" thickBot="1">
      <c r="A4" s="47"/>
      <c r="B4" s="52"/>
      <c r="C4" s="54"/>
      <c r="D4" s="29" t="s">
        <v>10</v>
      </c>
      <c r="E4" s="29" t="s">
        <v>11</v>
      </c>
      <c r="F4" s="30" t="s">
        <v>12</v>
      </c>
      <c r="G4" s="29" t="s">
        <v>13</v>
      </c>
      <c r="H4" s="1"/>
    </row>
    <row r="5" spans="1:8" s="34" customFormat="1" ht="12.75" customHeight="1" thickTop="1">
      <c r="A5" s="32"/>
      <c r="B5" s="41" t="s">
        <v>14</v>
      </c>
      <c r="C5" s="44">
        <f>IF(SUM(D5:G6)=0,"- ",SUM(D5:G6))</f>
        <v>63916032</v>
      </c>
      <c r="D5" s="37">
        <v>16954385</v>
      </c>
      <c r="E5" s="37">
        <v>26887650</v>
      </c>
      <c r="F5" s="37">
        <v>9974046</v>
      </c>
      <c r="G5" s="37">
        <v>10099951</v>
      </c>
      <c r="H5" s="33"/>
    </row>
    <row r="6" spans="1:8" s="34" customFormat="1" ht="12.75" customHeight="1">
      <c r="A6" s="35"/>
      <c r="B6" s="42"/>
      <c r="C6" s="40"/>
      <c r="D6" s="38"/>
      <c r="E6" s="38"/>
      <c r="F6" s="38"/>
      <c r="G6" s="38"/>
      <c r="H6" s="33"/>
    </row>
    <row r="7" spans="1:8" s="34" customFormat="1" ht="12.75" customHeight="1">
      <c r="A7" s="35"/>
      <c r="B7" s="43" t="s">
        <v>15</v>
      </c>
      <c r="C7" s="39">
        <f>IF(SUM(D7:G8)=0,"- ",SUM(D7:G8))</f>
        <v>11913577</v>
      </c>
      <c r="D7" s="39">
        <f>IF(SUM(D9,D22,D30,D47,D64,D86,D97,D107,D116)=0,"- ",SUM(D9,D22,D30,D47,D64,D86,D97,D107,D116))</f>
        <v>3102344</v>
      </c>
      <c r="E7" s="39">
        <f>IF(SUM(E9,E22,E30,E47,E64,E86,E97,E107,E116)=0,"- ",SUM(E9,E22,E30,E47,E64,E86,E97,E107,E116))</f>
        <v>5054503</v>
      </c>
      <c r="F7" s="39">
        <f>IF(SUM(F9,F22,F30,F47,F64,F86,F97,F107,F116)=0,"- ",SUM(F9,F22,F30,F47,F64,F86,F97,F107,F116))</f>
        <v>1961826</v>
      </c>
      <c r="G7" s="39">
        <f>IF(SUM(G9,G22,G30,G47,G64,G86,G97,G107,G116)=0,"- ",SUM(G9,G22,G30,G47,G64,G86,G97,G107,G116))</f>
        <v>1794904</v>
      </c>
      <c r="H7" s="33"/>
    </row>
    <row r="8" spans="1:8" s="34" customFormat="1" ht="12.75" customHeight="1">
      <c r="A8" s="36"/>
      <c r="B8" s="42"/>
      <c r="C8" s="40"/>
      <c r="D8" s="40"/>
      <c r="E8" s="40"/>
      <c r="F8" s="40"/>
      <c r="G8" s="40"/>
      <c r="H8" s="33"/>
    </row>
    <row r="9" spans="1:8" s="9" customFormat="1" ht="12.75" customHeight="1">
      <c r="A9" s="8" t="s">
        <v>16</v>
      </c>
      <c r="B9" s="14" t="s">
        <v>17</v>
      </c>
      <c r="C9" s="15">
        <f aca="true" t="shared" si="0" ref="C9:C20">IF(SUM(D9:G9)=0,"- ",SUM(D9:G9))</f>
        <v>429654</v>
      </c>
      <c r="D9" s="15">
        <f>IF(SUM(D10:D20)=0,"- ",SUM(D10:D20))</f>
        <v>6471</v>
      </c>
      <c r="E9" s="15">
        <f>IF(SUM(E10:E20)=0,"- ",SUM(E10:E20))</f>
        <v>383376</v>
      </c>
      <c r="F9" s="15">
        <f>IF(SUM(F10:F20)=0,"- ",SUM(F10:F20))</f>
        <v>29464</v>
      </c>
      <c r="G9" s="15">
        <f>IF(SUM(G10:G20)=0,"- ",SUM(G10:G20))</f>
        <v>10343</v>
      </c>
      <c r="H9" s="5"/>
    </row>
    <row r="10" spans="1:8" s="9" customFormat="1" ht="12.75" customHeight="1">
      <c r="A10" s="8"/>
      <c r="B10" s="16" t="s">
        <v>18</v>
      </c>
      <c r="C10" s="15">
        <f t="shared" si="0"/>
        <v>68612</v>
      </c>
      <c r="D10" s="17" t="s">
        <v>2</v>
      </c>
      <c r="E10" s="18">
        <v>61077</v>
      </c>
      <c r="F10" s="17">
        <v>3507</v>
      </c>
      <c r="G10" s="18">
        <v>4028</v>
      </c>
      <c r="H10" s="5"/>
    </row>
    <row r="11" spans="1:8" s="9" customFormat="1" ht="12.75" customHeight="1">
      <c r="A11" s="8"/>
      <c r="B11" s="16" t="s">
        <v>19</v>
      </c>
      <c r="C11" s="15">
        <f t="shared" si="0"/>
        <v>4557</v>
      </c>
      <c r="D11" s="17">
        <v>101</v>
      </c>
      <c r="E11" s="18">
        <v>3500</v>
      </c>
      <c r="F11" s="17" t="s">
        <v>2</v>
      </c>
      <c r="G11" s="18">
        <v>956</v>
      </c>
      <c r="H11" s="5"/>
    </row>
    <row r="12" spans="1:8" s="9" customFormat="1" ht="12.75" customHeight="1">
      <c r="A12" s="8"/>
      <c r="B12" s="16" t="s">
        <v>20</v>
      </c>
      <c r="C12" s="15">
        <f t="shared" si="0"/>
        <v>174615</v>
      </c>
      <c r="D12" s="17" t="s">
        <v>2</v>
      </c>
      <c r="E12" s="18">
        <v>147158</v>
      </c>
      <c r="F12" s="17">
        <v>25957</v>
      </c>
      <c r="G12" s="18">
        <v>1500</v>
      </c>
      <c r="H12" s="5"/>
    </row>
    <row r="13" spans="1:8" s="9" customFormat="1" ht="12.75" customHeight="1">
      <c r="A13" s="8"/>
      <c r="B13" s="16" t="s">
        <v>21</v>
      </c>
      <c r="C13" s="15">
        <f t="shared" si="0"/>
        <v>22271</v>
      </c>
      <c r="D13" s="17" t="s">
        <v>2</v>
      </c>
      <c r="E13" s="18">
        <v>21250</v>
      </c>
      <c r="F13" s="17" t="s">
        <v>2</v>
      </c>
      <c r="G13" s="18">
        <v>1021</v>
      </c>
      <c r="H13" s="5"/>
    </row>
    <row r="14" spans="1:8" s="9" customFormat="1" ht="12.75" customHeight="1">
      <c r="A14" s="8"/>
      <c r="B14" s="8" t="s">
        <v>22</v>
      </c>
      <c r="C14" s="15">
        <f t="shared" si="0"/>
        <v>1972</v>
      </c>
      <c r="D14" s="17" t="s">
        <v>2</v>
      </c>
      <c r="E14" s="18">
        <v>467</v>
      </c>
      <c r="F14" s="17" t="s">
        <v>2</v>
      </c>
      <c r="G14" s="18">
        <v>1505</v>
      </c>
      <c r="H14" s="5"/>
    </row>
    <row r="15" spans="1:8" s="9" customFormat="1" ht="12.75" customHeight="1">
      <c r="A15" s="8"/>
      <c r="B15" s="16" t="s">
        <v>23</v>
      </c>
      <c r="C15" s="15">
        <f t="shared" si="0"/>
        <v>33176</v>
      </c>
      <c r="D15" s="17">
        <v>213</v>
      </c>
      <c r="E15" s="18">
        <v>32533</v>
      </c>
      <c r="F15" s="17" t="s">
        <v>2</v>
      </c>
      <c r="G15" s="18">
        <v>430</v>
      </c>
      <c r="H15" s="5"/>
    </row>
    <row r="16" spans="1:8" s="9" customFormat="1" ht="12.75" customHeight="1">
      <c r="A16" s="8"/>
      <c r="B16" s="16" t="s">
        <v>24</v>
      </c>
      <c r="C16" s="15">
        <f t="shared" si="0"/>
        <v>250</v>
      </c>
      <c r="D16" s="17" t="s">
        <v>2</v>
      </c>
      <c r="E16" s="18">
        <v>250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25</v>
      </c>
      <c r="C17" s="15">
        <f t="shared" si="0"/>
        <v>104022</v>
      </c>
      <c r="D17" s="17">
        <v>4310</v>
      </c>
      <c r="E17" s="18">
        <v>99053</v>
      </c>
      <c r="F17" s="17" t="s">
        <v>2</v>
      </c>
      <c r="G17" s="18">
        <v>659</v>
      </c>
      <c r="H17" s="5"/>
    </row>
    <row r="18" spans="1:8" s="9" customFormat="1" ht="12.75" customHeight="1">
      <c r="A18" s="8"/>
      <c r="B18" s="16" t="s">
        <v>26</v>
      </c>
      <c r="C18" s="15">
        <f t="shared" si="0"/>
        <v>72</v>
      </c>
      <c r="D18" s="17" t="s">
        <v>2</v>
      </c>
      <c r="E18" s="18">
        <v>72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27</v>
      </c>
      <c r="C19" s="15">
        <f t="shared" si="0"/>
        <v>7657</v>
      </c>
      <c r="D19" s="17">
        <v>692</v>
      </c>
      <c r="E19" s="18">
        <v>6965</v>
      </c>
      <c r="F19" s="17" t="s">
        <v>2</v>
      </c>
      <c r="G19" s="18" t="s">
        <v>2</v>
      </c>
      <c r="H19" s="5"/>
    </row>
    <row r="20" spans="1:8" s="9" customFormat="1" ht="12.75" customHeight="1">
      <c r="A20" s="8"/>
      <c r="B20" s="16" t="s">
        <v>28</v>
      </c>
      <c r="C20" s="15">
        <f t="shared" si="0"/>
        <v>12450</v>
      </c>
      <c r="D20" s="17">
        <v>1155</v>
      </c>
      <c r="E20" s="18">
        <v>11051</v>
      </c>
      <c r="F20" s="17" t="s">
        <v>2</v>
      </c>
      <c r="G20" s="18">
        <v>244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29</v>
      </c>
      <c r="B22" s="14" t="s">
        <v>17</v>
      </c>
      <c r="C22" s="15">
        <f aca="true" t="shared" si="1" ref="C22:C28">IF(SUM(D22:G22)=0,"- ",SUM(D22:G22))</f>
        <v>164091</v>
      </c>
      <c r="D22" s="15">
        <f>IF(SUM(D23:D28)=0,"- ",SUM(D23:D28))</f>
        <v>1061</v>
      </c>
      <c r="E22" s="15">
        <f>IF(SUM(E23:E28)=0,"- ",SUM(E23:E28))</f>
        <v>147088</v>
      </c>
      <c r="F22" s="15">
        <f>IF(SUM(F23:F28)=0,"- ",SUM(F23:F28))</f>
        <v>1618</v>
      </c>
      <c r="G22" s="15">
        <f>IF(SUM(G23:G28)=0,"- ",SUM(G23:G28))</f>
        <v>14324</v>
      </c>
      <c r="H22" s="5"/>
    </row>
    <row r="23" spans="1:8" s="9" customFormat="1" ht="12.75" customHeight="1">
      <c r="A23" s="8"/>
      <c r="B23" s="16" t="s">
        <v>30</v>
      </c>
      <c r="C23" s="15">
        <f t="shared" si="1"/>
        <v>2147</v>
      </c>
      <c r="D23" s="17">
        <v>309</v>
      </c>
      <c r="E23" s="18">
        <v>1498</v>
      </c>
      <c r="F23" s="17">
        <v>60</v>
      </c>
      <c r="G23" s="18">
        <v>280</v>
      </c>
      <c r="H23" s="5"/>
    </row>
    <row r="24" spans="1:8" s="9" customFormat="1" ht="12.75" customHeight="1">
      <c r="A24" s="8"/>
      <c r="B24" s="16" t="s">
        <v>31</v>
      </c>
      <c r="C24" s="15">
        <f t="shared" si="1"/>
        <v>35544</v>
      </c>
      <c r="D24" s="17">
        <v>474</v>
      </c>
      <c r="E24" s="18">
        <v>21482</v>
      </c>
      <c r="F24" s="17" t="s">
        <v>2</v>
      </c>
      <c r="G24" s="18">
        <v>13588</v>
      </c>
      <c r="H24" s="5"/>
    </row>
    <row r="25" spans="1:8" s="9" customFormat="1" ht="12.75" customHeight="1">
      <c r="A25" s="8"/>
      <c r="B25" s="16" t="s">
        <v>32</v>
      </c>
      <c r="C25" s="15">
        <f t="shared" si="1"/>
        <v>6838</v>
      </c>
      <c r="D25" s="17">
        <v>278</v>
      </c>
      <c r="E25" s="18">
        <v>6560</v>
      </c>
      <c r="F25" s="17" t="s">
        <v>2</v>
      </c>
      <c r="G25" s="18" t="s">
        <v>2</v>
      </c>
      <c r="H25" s="5"/>
    </row>
    <row r="26" spans="1:8" s="9" customFormat="1" ht="12.75" customHeight="1">
      <c r="A26" s="8"/>
      <c r="B26" s="16" t="s">
        <v>33</v>
      </c>
      <c r="C26" s="15">
        <f t="shared" si="1"/>
        <v>114836</v>
      </c>
      <c r="D26" s="17" t="s">
        <v>2</v>
      </c>
      <c r="E26" s="18">
        <v>112822</v>
      </c>
      <c r="F26" s="17">
        <v>1558</v>
      </c>
      <c r="G26" s="18">
        <v>456</v>
      </c>
      <c r="H26" s="5"/>
    </row>
    <row r="27" spans="1:8" s="9" customFormat="1" ht="12.75" customHeight="1">
      <c r="A27" s="8"/>
      <c r="B27" s="16" t="s">
        <v>34</v>
      </c>
      <c r="C27" s="15">
        <f t="shared" si="1"/>
        <v>1395</v>
      </c>
      <c r="D27" s="17" t="s">
        <v>2</v>
      </c>
      <c r="E27" s="18">
        <v>1395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35</v>
      </c>
      <c r="C28" s="15">
        <f t="shared" si="1"/>
        <v>3331</v>
      </c>
      <c r="D28" s="17" t="s">
        <v>2</v>
      </c>
      <c r="E28" s="18">
        <v>3331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36</v>
      </c>
      <c r="B30" s="14" t="s">
        <v>17</v>
      </c>
      <c r="C30" s="15">
        <f aca="true" t="shared" si="2" ref="C30:C40">IF(SUM(D30:G30)=0,"- ",SUM(D30:G30))</f>
        <v>2228068</v>
      </c>
      <c r="D30" s="15">
        <f>IF(SUM(D31:D40)=0,"- ",SUM(D31:D40))</f>
        <v>110244</v>
      </c>
      <c r="E30" s="15">
        <f>IF(SUM(E31:E40)=0,"- ",SUM(E31:E40))</f>
        <v>1897529</v>
      </c>
      <c r="F30" s="15">
        <f>IF(SUM(F31:F40)=0,"- ",SUM(F31:F40))</f>
        <v>49959</v>
      </c>
      <c r="G30" s="15">
        <f>IF(SUM(G31:G40)=0,"- ",SUM(G31:G40))</f>
        <v>170336</v>
      </c>
      <c r="H30" s="5"/>
    </row>
    <row r="31" spans="1:8" s="9" customFormat="1" ht="12.75" customHeight="1">
      <c r="A31" s="8"/>
      <c r="B31" s="16" t="s">
        <v>37</v>
      </c>
      <c r="C31" s="15">
        <f t="shared" si="2"/>
        <v>585368</v>
      </c>
      <c r="D31" s="17">
        <v>307</v>
      </c>
      <c r="E31" s="18">
        <v>577872</v>
      </c>
      <c r="F31" s="17">
        <v>7189</v>
      </c>
      <c r="G31" s="18" t="s">
        <v>2</v>
      </c>
      <c r="H31" s="5"/>
    </row>
    <row r="32" spans="1:8" s="9" customFormat="1" ht="12.75" customHeight="1">
      <c r="A32" s="8"/>
      <c r="B32" s="16" t="s">
        <v>38</v>
      </c>
      <c r="C32" s="15">
        <f t="shared" si="2"/>
        <v>583520</v>
      </c>
      <c r="D32" s="17">
        <v>20</v>
      </c>
      <c r="E32" s="18">
        <v>583500</v>
      </c>
      <c r="F32" s="17" t="s">
        <v>2</v>
      </c>
      <c r="G32" s="18" t="s">
        <v>2</v>
      </c>
      <c r="H32" s="5"/>
    </row>
    <row r="33" spans="1:8" s="9" customFormat="1" ht="12.75" customHeight="1">
      <c r="A33" s="8"/>
      <c r="B33" s="16" t="s">
        <v>39</v>
      </c>
      <c r="C33" s="15">
        <f t="shared" si="2"/>
        <v>1082</v>
      </c>
      <c r="D33" s="17" t="s">
        <v>2</v>
      </c>
      <c r="E33" s="18">
        <v>1003</v>
      </c>
      <c r="F33" s="17">
        <v>79</v>
      </c>
      <c r="G33" s="18" t="s">
        <v>2</v>
      </c>
      <c r="H33" s="5"/>
    </row>
    <row r="34" spans="1:8" s="9" customFormat="1" ht="12.75" customHeight="1">
      <c r="A34" s="8"/>
      <c r="B34" s="16" t="s">
        <v>40</v>
      </c>
      <c r="C34" s="15">
        <f t="shared" si="2"/>
        <v>62616</v>
      </c>
      <c r="D34" s="17">
        <v>152</v>
      </c>
      <c r="E34" s="18" t="s">
        <v>2</v>
      </c>
      <c r="F34" s="17">
        <v>20700</v>
      </c>
      <c r="G34" s="18">
        <v>41764</v>
      </c>
      <c r="H34" s="5"/>
    </row>
    <row r="35" spans="1:8" s="9" customFormat="1" ht="12.75" customHeight="1">
      <c r="A35" s="8"/>
      <c r="B35" s="16" t="s">
        <v>41</v>
      </c>
      <c r="C35" s="15">
        <f t="shared" si="2"/>
        <v>11604</v>
      </c>
      <c r="D35" s="17">
        <v>16</v>
      </c>
      <c r="E35" s="18">
        <v>11588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42</v>
      </c>
      <c r="C36" s="15">
        <f t="shared" si="2"/>
        <v>651140</v>
      </c>
      <c r="D36" s="17" t="s">
        <v>2</v>
      </c>
      <c r="E36" s="18">
        <v>651140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43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44</v>
      </c>
      <c r="C38" s="15">
        <f t="shared" si="2"/>
        <v>115588</v>
      </c>
      <c r="D38" s="17" t="s">
        <v>2</v>
      </c>
      <c r="E38" s="18">
        <v>78</v>
      </c>
      <c r="F38" s="17" t="s">
        <v>2</v>
      </c>
      <c r="G38" s="18">
        <v>115510</v>
      </c>
      <c r="H38" s="5"/>
    </row>
    <row r="39" spans="1:8" s="9" customFormat="1" ht="12.75" customHeight="1">
      <c r="A39" s="8"/>
      <c r="B39" s="16" t="s">
        <v>45</v>
      </c>
      <c r="C39" s="15">
        <f t="shared" si="2"/>
        <v>3111</v>
      </c>
      <c r="D39" s="17">
        <v>4</v>
      </c>
      <c r="E39" s="18">
        <v>407</v>
      </c>
      <c r="F39" s="17" t="s">
        <v>2</v>
      </c>
      <c r="G39" s="18">
        <v>2700</v>
      </c>
      <c r="H39" s="5"/>
    </row>
    <row r="40" spans="1:8" s="9" customFormat="1" ht="12.75" customHeight="1">
      <c r="A40" s="8"/>
      <c r="B40" s="16" t="s">
        <v>46</v>
      </c>
      <c r="C40" s="15">
        <f t="shared" si="2"/>
        <v>214039</v>
      </c>
      <c r="D40" s="17">
        <v>109745</v>
      </c>
      <c r="E40" s="18">
        <v>71941</v>
      </c>
      <c r="F40" s="17">
        <v>21991</v>
      </c>
      <c r="G40" s="18">
        <v>10362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115</v>
      </c>
      <c r="B44" s="24"/>
      <c r="C44" s="25"/>
      <c r="D44" s="26"/>
      <c r="E44" s="26"/>
      <c r="F44" s="26"/>
      <c r="G44" s="25" t="s">
        <v>4</v>
      </c>
    </row>
    <row r="45" spans="1:7" s="31" customFormat="1" ht="27" customHeight="1">
      <c r="A45" s="46" t="s">
        <v>5</v>
      </c>
      <c r="B45" s="51" t="s">
        <v>6</v>
      </c>
      <c r="C45" s="53" t="s">
        <v>7</v>
      </c>
      <c r="D45" s="55" t="s">
        <v>8</v>
      </c>
      <c r="E45" s="56"/>
      <c r="F45" s="57" t="s">
        <v>9</v>
      </c>
      <c r="G45" s="58"/>
    </row>
    <row r="46" spans="1:7" s="31" customFormat="1" ht="27" customHeight="1" thickBot="1">
      <c r="A46" s="47"/>
      <c r="B46" s="52"/>
      <c r="C46" s="54"/>
      <c r="D46" s="29" t="s">
        <v>10</v>
      </c>
      <c r="E46" s="29" t="s">
        <v>11</v>
      </c>
      <c r="F46" s="30" t="s">
        <v>12</v>
      </c>
      <c r="G46" s="29" t="s">
        <v>13</v>
      </c>
    </row>
    <row r="47" spans="1:7" ht="12.75" customHeight="1" thickTop="1">
      <c r="A47" s="16" t="s">
        <v>47</v>
      </c>
      <c r="B47" s="14" t="s">
        <v>17</v>
      </c>
      <c r="C47" s="15">
        <f aca="true" t="shared" si="3" ref="C47:C62">IF(SUM(D47:G47)=0,"- ",SUM(D47:G47))</f>
        <v>5304310</v>
      </c>
      <c r="D47" s="15">
        <f>IF(SUM(D48:D62)=0,"- ",SUM(D48:D62))</f>
        <v>2422257</v>
      </c>
      <c r="E47" s="15">
        <f>IF(SUM(E48:E62)=0,"- ",SUM(E48:E62))</f>
        <v>637273</v>
      </c>
      <c r="F47" s="15">
        <f>IF(SUM(F48:F62)=0,"- ",SUM(F48:F62))</f>
        <v>1237059</v>
      </c>
      <c r="G47" s="15">
        <f>IF(SUM(G48:G62)=0,"- ",SUM(G48:G62))</f>
        <v>1007721</v>
      </c>
    </row>
    <row r="48" spans="1:7" ht="12.75" customHeight="1">
      <c r="A48" s="16"/>
      <c r="B48" s="16" t="s">
        <v>48</v>
      </c>
      <c r="C48" s="15">
        <f t="shared" si="3"/>
        <v>156575</v>
      </c>
      <c r="D48" s="17">
        <v>5727</v>
      </c>
      <c r="E48" s="18">
        <v>12739</v>
      </c>
      <c r="F48" s="17">
        <v>133689</v>
      </c>
      <c r="G48" s="18">
        <v>4420</v>
      </c>
    </row>
    <row r="49" spans="1:7" ht="12.75" customHeight="1">
      <c r="A49" s="16"/>
      <c r="B49" s="16" t="s">
        <v>49</v>
      </c>
      <c r="C49" s="15">
        <f t="shared" si="3"/>
        <v>554385</v>
      </c>
      <c r="D49" s="17">
        <v>151198</v>
      </c>
      <c r="E49" s="18">
        <v>25674</v>
      </c>
      <c r="F49" s="17">
        <v>62637</v>
      </c>
      <c r="G49" s="18">
        <v>314876</v>
      </c>
    </row>
    <row r="50" spans="1:7" ht="12.75" customHeight="1">
      <c r="A50" s="8"/>
      <c r="B50" s="16" t="s">
        <v>50</v>
      </c>
      <c r="C50" s="15">
        <f t="shared" si="3"/>
        <v>107295</v>
      </c>
      <c r="D50" s="17">
        <v>15960</v>
      </c>
      <c r="E50" s="18">
        <v>88551</v>
      </c>
      <c r="F50" s="17">
        <v>24</v>
      </c>
      <c r="G50" s="18">
        <v>2760</v>
      </c>
    </row>
    <row r="51" spans="1:7" ht="12.75" customHeight="1">
      <c r="A51" s="8"/>
      <c r="B51" s="16" t="s">
        <v>51</v>
      </c>
      <c r="C51" s="15">
        <f t="shared" si="3"/>
        <v>99979</v>
      </c>
      <c r="D51" s="17">
        <v>14848</v>
      </c>
      <c r="E51" s="18">
        <v>83294</v>
      </c>
      <c r="F51" s="17">
        <v>1062</v>
      </c>
      <c r="G51" s="18">
        <v>775</v>
      </c>
    </row>
    <row r="52" spans="1:7" ht="12.75" customHeight="1">
      <c r="A52" s="8"/>
      <c r="B52" s="16" t="s">
        <v>52</v>
      </c>
      <c r="C52" s="15">
        <f t="shared" si="3"/>
        <v>176</v>
      </c>
      <c r="D52" s="17">
        <v>44</v>
      </c>
      <c r="E52" s="18">
        <v>132</v>
      </c>
      <c r="F52" s="17" t="s">
        <v>2</v>
      </c>
      <c r="G52" s="18" t="s">
        <v>2</v>
      </c>
    </row>
    <row r="53" spans="1:7" ht="12.75" customHeight="1">
      <c r="A53" s="8"/>
      <c r="B53" s="16" t="s">
        <v>53</v>
      </c>
      <c r="C53" s="15">
        <f t="shared" si="3"/>
        <v>2918616</v>
      </c>
      <c r="D53" s="17">
        <v>1348951</v>
      </c>
      <c r="E53" s="18">
        <v>14935</v>
      </c>
      <c r="F53" s="17">
        <v>956170</v>
      </c>
      <c r="G53" s="18">
        <v>598560</v>
      </c>
    </row>
    <row r="54" spans="1:7" ht="12.75" customHeight="1">
      <c r="A54" s="8"/>
      <c r="B54" s="16" t="s">
        <v>54</v>
      </c>
      <c r="C54" s="15">
        <f t="shared" si="3"/>
        <v>21628</v>
      </c>
      <c r="D54" s="17">
        <v>11812</v>
      </c>
      <c r="E54" s="18">
        <v>9107</v>
      </c>
      <c r="F54" s="17">
        <v>693</v>
      </c>
      <c r="G54" s="18">
        <v>16</v>
      </c>
    </row>
    <row r="55" spans="1:7" ht="12.75" customHeight="1">
      <c r="A55" s="8"/>
      <c r="B55" s="16" t="s">
        <v>55</v>
      </c>
      <c r="C55" s="15">
        <f t="shared" si="3"/>
        <v>9041</v>
      </c>
      <c r="D55" s="17">
        <v>2988</v>
      </c>
      <c r="E55" s="18">
        <v>6033</v>
      </c>
      <c r="F55" s="17">
        <v>20</v>
      </c>
      <c r="G55" s="18" t="s">
        <v>2</v>
      </c>
    </row>
    <row r="56" spans="1:7" ht="12.75" customHeight="1">
      <c r="A56" s="8"/>
      <c r="B56" s="16" t="s">
        <v>56</v>
      </c>
      <c r="C56" s="15">
        <f t="shared" si="3"/>
        <v>798946</v>
      </c>
      <c r="D56" s="17">
        <v>561075</v>
      </c>
      <c r="E56" s="18">
        <v>154186</v>
      </c>
      <c r="F56" s="17">
        <v>52052</v>
      </c>
      <c r="G56" s="18">
        <v>31633</v>
      </c>
    </row>
    <row r="57" spans="1:7" ht="12.75" customHeight="1">
      <c r="A57" s="8"/>
      <c r="B57" s="16" t="s">
        <v>57</v>
      </c>
      <c r="C57" s="15">
        <f t="shared" si="3"/>
        <v>106522</v>
      </c>
      <c r="D57" s="17">
        <v>14186</v>
      </c>
      <c r="E57" s="18">
        <v>15226</v>
      </c>
      <c r="F57" s="17">
        <v>25545</v>
      </c>
      <c r="G57" s="18">
        <v>51565</v>
      </c>
    </row>
    <row r="58" spans="1:7" ht="12.75" customHeight="1">
      <c r="A58" s="8"/>
      <c r="B58" s="16" t="s">
        <v>58</v>
      </c>
      <c r="C58" s="15">
        <f t="shared" si="3"/>
        <v>303958</v>
      </c>
      <c r="D58" s="17">
        <v>229946</v>
      </c>
      <c r="E58" s="18">
        <v>65883</v>
      </c>
      <c r="F58" s="17">
        <v>5017</v>
      </c>
      <c r="G58" s="18">
        <v>3112</v>
      </c>
    </row>
    <row r="59" spans="1:7" ht="12.75" customHeight="1">
      <c r="A59" s="8"/>
      <c r="B59" s="16" t="s">
        <v>59</v>
      </c>
      <c r="C59" s="15">
        <f t="shared" si="3"/>
        <v>189140</v>
      </c>
      <c r="D59" s="17">
        <v>44743</v>
      </c>
      <c r="E59" s="18">
        <v>144243</v>
      </c>
      <c r="F59" s="17">
        <v>150</v>
      </c>
      <c r="G59" s="18">
        <v>4</v>
      </c>
    </row>
    <row r="60" spans="1:7" ht="12.75" customHeight="1">
      <c r="A60" s="8"/>
      <c r="B60" s="16" t="s">
        <v>60</v>
      </c>
      <c r="C60" s="15">
        <f t="shared" si="3"/>
        <v>18413</v>
      </c>
      <c r="D60" s="17">
        <v>7386</v>
      </c>
      <c r="E60" s="18">
        <v>11027</v>
      </c>
      <c r="F60" s="17" t="s">
        <v>2</v>
      </c>
      <c r="G60" s="18" t="s">
        <v>2</v>
      </c>
    </row>
    <row r="61" spans="1:7" ht="12.75" customHeight="1">
      <c r="A61" s="8"/>
      <c r="B61" s="16" t="s">
        <v>61</v>
      </c>
      <c r="C61" s="15">
        <f t="shared" si="3"/>
        <v>11194</v>
      </c>
      <c r="D61" s="17">
        <v>8873</v>
      </c>
      <c r="E61" s="18">
        <v>2321</v>
      </c>
      <c r="F61" s="17" t="s">
        <v>2</v>
      </c>
      <c r="G61" s="18" t="s">
        <v>2</v>
      </c>
    </row>
    <row r="62" spans="1:7" ht="12.75" customHeight="1">
      <c r="A62" s="8"/>
      <c r="B62" s="16" t="s">
        <v>62</v>
      </c>
      <c r="C62" s="15">
        <f t="shared" si="3"/>
        <v>8442</v>
      </c>
      <c r="D62" s="17">
        <v>4520</v>
      </c>
      <c r="E62" s="18">
        <v>3922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63</v>
      </c>
      <c r="B64" s="14" t="s">
        <v>17</v>
      </c>
      <c r="C64" s="15">
        <f aca="true" t="shared" si="4" ref="C64:C79">IF(SUM(D64:G64)=0,"- ",SUM(D64:G64))</f>
        <v>2455407</v>
      </c>
      <c r="D64" s="15">
        <f>IF(SUM(D65:D79)=0,"- ",SUM(D65:D79))</f>
        <v>249381</v>
      </c>
      <c r="E64" s="15">
        <f>IF(SUM(E65:E79)=0,"- ",SUM(E65:E79))</f>
        <v>1173246</v>
      </c>
      <c r="F64" s="15">
        <f>IF(SUM(F65:F79)=0,"- ",SUM(F65:F79))</f>
        <v>517641</v>
      </c>
      <c r="G64" s="15">
        <f>IF(SUM(G65:G79)=0,"- ",SUM(G65:G79))</f>
        <v>515139</v>
      </c>
    </row>
    <row r="65" spans="1:7" ht="12.75" customHeight="1">
      <c r="A65" s="16"/>
      <c r="B65" s="16" t="s">
        <v>64</v>
      </c>
      <c r="C65" s="15">
        <f t="shared" si="4"/>
        <v>45428</v>
      </c>
      <c r="D65" s="17">
        <v>6360</v>
      </c>
      <c r="E65" s="18">
        <v>39068</v>
      </c>
      <c r="F65" s="17" t="s">
        <v>2</v>
      </c>
      <c r="G65" s="18" t="s">
        <v>2</v>
      </c>
    </row>
    <row r="66" spans="1:7" ht="12.75" customHeight="1">
      <c r="A66" s="8"/>
      <c r="B66" s="16" t="s">
        <v>65</v>
      </c>
      <c r="C66" s="15">
        <f t="shared" si="4"/>
        <v>120575</v>
      </c>
      <c r="D66" s="17" t="s">
        <v>2</v>
      </c>
      <c r="E66" s="18">
        <v>341</v>
      </c>
      <c r="F66" s="17" t="s">
        <v>2</v>
      </c>
      <c r="G66" s="18">
        <v>120234</v>
      </c>
    </row>
    <row r="67" spans="1:7" ht="12.75" customHeight="1">
      <c r="A67" s="8"/>
      <c r="B67" s="16" t="s">
        <v>66</v>
      </c>
      <c r="C67" s="15">
        <f t="shared" si="4"/>
        <v>43016</v>
      </c>
      <c r="D67" s="17">
        <v>23217</v>
      </c>
      <c r="E67" s="18">
        <v>18679</v>
      </c>
      <c r="F67" s="17">
        <v>1120</v>
      </c>
      <c r="G67" s="18" t="s">
        <v>2</v>
      </c>
    </row>
    <row r="68" spans="1:7" ht="12.75" customHeight="1">
      <c r="A68" s="8"/>
      <c r="B68" s="16" t="s">
        <v>67</v>
      </c>
      <c r="C68" s="15">
        <f t="shared" si="4"/>
        <v>43946</v>
      </c>
      <c r="D68" s="17">
        <v>17469</v>
      </c>
      <c r="E68" s="18">
        <v>25579</v>
      </c>
      <c r="F68" s="17">
        <v>898</v>
      </c>
      <c r="G68" s="18" t="s">
        <v>2</v>
      </c>
    </row>
    <row r="69" spans="1:7" ht="12.75" customHeight="1">
      <c r="A69" s="8"/>
      <c r="B69" s="16" t="s">
        <v>68</v>
      </c>
      <c r="C69" s="15">
        <f t="shared" si="4"/>
        <v>207961</v>
      </c>
      <c r="D69" s="17" t="s">
        <v>2</v>
      </c>
      <c r="E69" s="18" t="s">
        <v>2</v>
      </c>
      <c r="F69" s="17">
        <v>133899</v>
      </c>
      <c r="G69" s="18">
        <v>74062</v>
      </c>
    </row>
    <row r="70" spans="1:7" ht="12.75" customHeight="1">
      <c r="A70" s="8"/>
      <c r="B70" s="16" t="s">
        <v>69</v>
      </c>
      <c r="C70" s="15">
        <f t="shared" si="4"/>
        <v>314308</v>
      </c>
      <c r="D70" s="17">
        <v>7938</v>
      </c>
      <c r="E70" s="18">
        <v>59417</v>
      </c>
      <c r="F70" s="17">
        <v>166043</v>
      </c>
      <c r="G70" s="18">
        <v>80910</v>
      </c>
    </row>
    <row r="71" spans="1:7" ht="12.75" customHeight="1">
      <c r="A71" s="8"/>
      <c r="B71" s="16" t="s">
        <v>70</v>
      </c>
      <c r="C71" s="15">
        <f t="shared" si="4"/>
        <v>238374</v>
      </c>
      <c r="D71" s="17">
        <v>1834</v>
      </c>
      <c r="E71" s="18">
        <v>34244</v>
      </c>
      <c r="F71" s="17">
        <v>140353</v>
      </c>
      <c r="G71" s="18">
        <v>61943</v>
      </c>
    </row>
    <row r="72" spans="1:7" ht="12.75" customHeight="1">
      <c r="A72" s="8"/>
      <c r="B72" s="16" t="s">
        <v>71</v>
      </c>
      <c r="C72" s="15">
        <f t="shared" si="4"/>
        <v>706941</v>
      </c>
      <c r="D72" s="17" t="s">
        <v>2</v>
      </c>
      <c r="E72" s="18">
        <v>704181</v>
      </c>
      <c r="F72" s="17">
        <v>1380</v>
      </c>
      <c r="G72" s="18">
        <v>1380</v>
      </c>
    </row>
    <row r="73" spans="1:7" ht="12.75" customHeight="1">
      <c r="A73" s="8"/>
      <c r="B73" s="16" t="s">
        <v>72</v>
      </c>
      <c r="C73" s="15">
        <f t="shared" si="4"/>
        <v>116078</v>
      </c>
      <c r="D73" s="17" t="s">
        <v>2</v>
      </c>
      <c r="E73" s="18">
        <v>79527</v>
      </c>
      <c r="F73" s="17">
        <v>12466</v>
      </c>
      <c r="G73" s="18">
        <v>24085</v>
      </c>
    </row>
    <row r="74" spans="1:7" ht="12.75" customHeight="1">
      <c r="A74" s="8"/>
      <c r="B74" s="16" t="s">
        <v>73</v>
      </c>
      <c r="C74" s="15">
        <f t="shared" si="4"/>
        <v>38684</v>
      </c>
      <c r="D74" s="17">
        <v>335</v>
      </c>
      <c r="E74" s="18">
        <v>3094</v>
      </c>
      <c r="F74" s="17">
        <v>22015</v>
      </c>
      <c r="G74" s="18">
        <v>13240</v>
      </c>
    </row>
    <row r="75" spans="1:7" ht="12.75" customHeight="1">
      <c r="A75" s="8"/>
      <c r="B75" s="16" t="s">
        <v>74</v>
      </c>
      <c r="C75" s="15">
        <f t="shared" si="4"/>
        <v>25954</v>
      </c>
      <c r="D75" s="17" t="s">
        <v>2</v>
      </c>
      <c r="E75" s="18">
        <v>498</v>
      </c>
      <c r="F75" s="17">
        <v>8172</v>
      </c>
      <c r="G75" s="18">
        <v>17284</v>
      </c>
    </row>
    <row r="76" spans="1:7" ht="12.75" customHeight="1">
      <c r="A76" s="8"/>
      <c r="B76" s="16" t="s">
        <v>75</v>
      </c>
      <c r="C76" s="15">
        <f t="shared" si="4"/>
        <v>2086</v>
      </c>
      <c r="D76" s="17">
        <v>747</v>
      </c>
      <c r="E76" s="18" t="s">
        <v>2</v>
      </c>
      <c r="F76" s="17">
        <v>1339</v>
      </c>
      <c r="G76" s="18" t="s">
        <v>2</v>
      </c>
    </row>
    <row r="77" spans="1:7" ht="12.75" customHeight="1">
      <c r="A77" s="8"/>
      <c r="B77" s="8" t="s">
        <v>76</v>
      </c>
      <c r="C77" s="15">
        <f t="shared" si="4"/>
        <v>254838</v>
      </c>
      <c r="D77" s="17">
        <v>59875</v>
      </c>
      <c r="E77" s="18">
        <v>69054</v>
      </c>
      <c r="F77" s="17">
        <v>12275</v>
      </c>
      <c r="G77" s="18">
        <v>113634</v>
      </c>
    </row>
    <row r="78" spans="1:7" ht="12.75" customHeight="1">
      <c r="A78" s="16"/>
      <c r="B78" s="16" t="s">
        <v>77</v>
      </c>
      <c r="C78" s="15">
        <f t="shared" si="4"/>
        <v>15907</v>
      </c>
      <c r="D78" s="17">
        <v>8584</v>
      </c>
      <c r="E78" s="18">
        <v>2803</v>
      </c>
      <c r="F78" s="17">
        <v>3640</v>
      </c>
      <c r="G78" s="18">
        <v>880</v>
      </c>
    </row>
    <row r="79" spans="1:7" ht="12.75" customHeight="1">
      <c r="A79" s="16"/>
      <c r="B79" s="16" t="s">
        <v>78</v>
      </c>
      <c r="C79" s="15">
        <f t="shared" si="4"/>
        <v>281311</v>
      </c>
      <c r="D79" s="17">
        <v>123022</v>
      </c>
      <c r="E79" s="18">
        <v>136761</v>
      </c>
      <c r="F79" s="17">
        <v>14041</v>
      </c>
      <c r="G79" s="18">
        <v>7487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115</v>
      </c>
      <c r="B83" s="24"/>
      <c r="C83" s="6"/>
      <c r="D83" s="7"/>
      <c r="E83" s="7"/>
      <c r="F83" s="7"/>
      <c r="G83" s="6" t="s">
        <v>4</v>
      </c>
    </row>
    <row r="84" spans="1:7" ht="27" customHeight="1">
      <c r="A84" s="46" t="s">
        <v>5</v>
      </c>
      <c r="B84" s="51" t="s">
        <v>6</v>
      </c>
      <c r="C84" s="53" t="s">
        <v>7</v>
      </c>
      <c r="D84" s="55" t="s">
        <v>8</v>
      </c>
      <c r="E84" s="56"/>
      <c r="F84" s="57" t="s">
        <v>9</v>
      </c>
      <c r="G84" s="58"/>
    </row>
    <row r="85" spans="1:7" ht="27" customHeight="1" thickBot="1">
      <c r="A85" s="47"/>
      <c r="B85" s="52"/>
      <c r="C85" s="54"/>
      <c r="D85" s="29" t="s">
        <v>10</v>
      </c>
      <c r="E85" s="29" t="s">
        <v>11</v>
      </c>
      <c r="F85" s="30" t="s">
        <v>12</v>
      </c>
      <c r="G85" s="29" t="s">
        <v>13</v>
      </c>
    </row>
    <row r="86" spans="1:7" ht="12.75" customHeight="1" thickTop="1">
      <c r="A86" s="8" t="s">
        <v>79</v>
      </c>
      <c r="B86" s="14" t="s">
        <v>17</v>
      </c>
      <c r="C86" s="15">
        <f aca="true" t="shared" si="5" ref="C86:C95">IF(SUM(D86:G86)=0,"- ",SUM(D86:G86))</f>
        <v>231455</v>
      </c>
      <c r="D86" s="15">
        <f>IF(SUM(D87:D95)=0,"- ",SUM(D87:D95))</f>
        <v>57203</v>
      </c>
      <c r="E86" s="15">
        <f>IF(SUM(E87:E95)=0,"- ",SUM(E87:E95))</f>
        <v>145880</v>
      </c>
      <c r="F86" s="15">
        <f>IF(SUM(F87:F95)=0,"- ",SUM(F87:F95))</f>
        <v>9776</v>
      </c>
      <c r="G86" s="15">
        <f>IF(SUM(G87:G95)=0,"- ",SUM(G87:G95))</f>
        <v>18596</v>
      </c>
    </row>
    <row r="87" spans="1:7" ht="12.75" customHeight="1">
      <c r="A87" s="8"/>
      <c r="B87" s="16" t="s">
        <v>80</v>
      </c>
      <c r="C87" s="15">
        <f t="shared" si="5"/>
        <v>46906</v>
      </c>
      <c r="D87" s="17">
        <v>13517</v>
      </c>
      <c r="E87" s="18">
        <v>21033</v>
      </c>
      <c r="F87" s="17">
        <v>736</v>
      </c>
      <c r="G87" s="18">
        <v>11620</v>
      </c>
    </row>
    <row r="88" spans="1:7" ht="12.75" customHeight="1">
      <c r="A88" s="8"/>
      <c r="B88" s="8" t="s">
        <v>81</v>
      </c>
      <c r="C88" s="15">
        <f t="shared" si="5"/>
        <v>34360</v>
      </c>
      <c r="D88" s="17">
        <v>5680</v>
      </c>
      <c r="E88" s="18">
        <v>28680</v>
      </c>
      <c r="F88" s="17" t="s">
        <v>2</v>
      </c>
      <c r="G88" s="18" t="s">
        <v>2</v>
      </c>
    </row>
    <row r="89" spans="1:7" ht="12.75" customHeight="1">
      <c r="A89" s="8"/>
      <c r="B89" s="16" t="s">
        <v>82</v>
      </c>
      <c r="C89" s="15">
        <f t="shared" si="5"/>
        <v>23121</v>
      </c>
      <c r="D89" s="17">
        <v>6730</v>
      </c>
      <c r="E89" s="18">
        <v>16296</v>
      </c>
      <c r="F89" s="17">
        <v>95</v>
      </c>
      <c r="G89" s="18" t="s">
        <v>2</v>
      </c>
    </row>
    <row r="90" spans="1:7" ht="12.75" customHeight="1">
      <c r="A90" s="8"/>
      <c r="B90" s="8" t="s">
        <v>83</v>
      </c>
      <c r="C90" s="15">
        <f t="shared" si="5"/>
        <v>8009</v>
      </c>
      <c r="D90" s="17">
        <v>91</v>
      </c>
      <c r="E90" s="18">
        <v>1939</v>
      </c>
      <c r="F90" s="17">
        <v>2509</v>
      </c>
      <c r="G90" s="18">
        <v>3470</v>
      </c>
    </row>
    <row r="91" spans="1:7" ht="12.75" customHeight="1">
      <c r="A91" s="8"/>
      <c r="B91" s="16" t="s">
        <v>84</v>
      </c>
      <c r="C91" s="15">
        <f t="shared" si="5"/>
        <v>88930</v>
      </c>
      <c r="D91" s="17">
        <v>22547</v>
      </c>
      <c r="E91" s="18">
        <v>60842</v>
      </c>
      <c r="F91" s="17">
        <v>2789</v>
      </c>
      <c r="G91" s="18">
        <v>2752</v>
      </c>
    </row>
    <row r="92" spans="1:7" ht="12.75" customHeight="1">
      <c r="A92" s="8"/>
      <c r="B92" s="8" t="s">
        <v>85</v>
      </c>
      <c r="C92" s="15">
        <f t="shared" si="5"/>
        <v>15319</v>
      </c>
      <c r="D92" s="17">
        <v>8566</v>
      </c>
      <c r="E92" s="18">
        <v>6669</v>
      </c>
      <c r="F92" s="17">
        <v>4</v>
      </c>
      <c r="G92" s="18">
        <v>80</v>
      </c>
    </row>
    <row r="93" spans="1:7" ht="12.75" customHeight="1">
      <c r="A93" s="8"/>
      <c r="B93" s="16" t="s">
        <v>86</v>
      </c>
      <c r="C93" s="15">
        <f t="shared" si="5"/>
        <v>6165</v>
      </c>
      <c r="D93" s="17">
        <v>69</v>
      </c>
      <c r="E93" s="18">
        <v>2453</v>
      </c>
      <c r="F93" s="17">
        <v>3643</v>
      </c>
      <c r="G93" s="18" t="s">
        <v>2</v>
      </c>
    </row>
    <row r="94" spans="1:7" ht="12.75" customHeight="1">
      <c r="A94" s="8"/>
      <c r="B94" s="8" t="s">
        <v>87</v>
      </c>
      <c r="C94" s="15">
        <f t="shared" si="5"/>
        <v>357</v>
      </c>
      <c r="D94" s="17" t="s">
        <v>2</v>
      </c>
      <c r="E94" s="18">
        <v>357</v>
      </c>
      <c r="F94" s="17" t="s">
        <v>2</v>
      </c>
      <c r="G94" s="18" t="s">
        <v>2</v>
      </c>
    </row>
    <row r="95" spans="1:7" ht="12.75" customHeight="1">
      <c r="A95" s="8"/>
      <c r="B95" s="16" t="s">
        <v>88</v>
      </c>
      <c r="C95" s="15">
        <f t="shared" si="5"/>
        <v>8288</v>
      </c>
      <c r="D95" s="17">
        <v>3</v>
      </c>
      <c r="E95" s="18">
        <v>7611</v>
      </c>
      <c r="F95" s="17" t="s">
        <v>2</v>
      </c>
      <c r="G95" s="18">
        <v>674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89</v>
      </c>
      <c r="B97" s="28" t="s">
        <v>17</v>
      </c>
      <c r="C97" s="15">
        <f aca="true" t="shared" si="6" ref="C97:C105">IF(SUM(D97:G97)=0,"- ",SUM(D97:G97))</f>
        <v>616393</v>
      </c>
      <c r="D97" s="15">
        <f>IF(SUM(D98:D105)=0,"- ",SUM(D98:D105))</f>
        <v>132516</v>
      </c>
      <c r="E97" s="15">
        <f>IF(SUM(E98:E105)=0,"- ",SUM(E98:E105))</f>
        <v>476558</v>
      </c>
      <c r="F97" s="15">
        <f>IF(SUM(F98:F105)=0,"- ",SUM(F98:F105))</f>
        <v>6246</v>
      </c>
      <c r="G97" s="15">
        <f>IF(SUM(G98:G105)=0,"- ",SUM(G98:G105))</f>
        <v>1073</v>
      </c>
    </row>
    <row r="98" spans="1:7" ht="12.75" customHeight="1">
      <c r="A98" s="8"/>
      <c r="B98" s="8" t="s">
        <v>90</v>
      </c>
      <c r="C98" s="15">
        <f t="shared" si="6"/>
        <v>12090</v>
      </c>
      <c r="D98" s="17">
        <v>913</v>
      </c>
      <c r="E98" s="18">
        <v>11177</v>
      </c>
      <c r="F98" s="17" t="s">
        <v>2</v>
      </c>
      <c r="G98" s="18" t="s">
        <v>2</v>
      </c>
    </row>
    <row r="99" spans="1:7" ht="12.75" customHeight="1">
      <c r="A99" s="8"/>
      <c r="B99" s="16" t="s">
        <v>91</v>
      </c>
      <c r="C99" s="15">
        <f t="shared" si="6"/>
        <v>202708</v>
      </c>
      <c r="D99" s="17">
        <v>10022</v>
      </c>
      <c r="E99" s="18">
        <v>192648</v>
      </c>
      <c r="F99" s="17">
        <v>38</v>
      </c>
      <c r="G99" s="18" t="s">
        <v>2</v>
      </c>
    </row>
    <row r="100" spans="1:7" ht="12.75" customHeight="1">
      <c r="A100" s="8"/>
      <c r="B100" s="8" t="s">
        <v>92</v>
      </c>
      <c r="C100" s="15">
        <f t="shared" si="6"/>
        <v>20705</v>
      </c>
      <c r="D100" s="17">
        <v>5019</v>
      </c>
      <c r="E100" s="18">
        <v>15562</v>
      </c>
      <c r="F100" s="17">
        <v>124</v>
      </c>
      <c r="G100" s="18" t="s">
        <v>2</v>
      </c>
    </row>
    <row r="101" spans="1:7" ht="12.75" customHeight="1">
      <c r="A101" s="8"/>
      <c r="B101" s="16" t="s">
        <v>93</v>
      </c>
      <c r="C101" s="15">
        <f t="shared" si="6"/>
        <v>118803</v>
      </c>
      <c r="D101" s="17">
        <v>11584</v>
      </c>
      <c r="E101" s="18">
        <v>105191</v>
      </c>
      <c r="F101" s="17">
        <v>2028</v>
      </c>
      <c r="G101" s="18" t="s">
        <v>2</v>
      </c>
    </row>
    <row r="102" spans="1:7" ht="12.75" customHeight="1">
      <c r="A102" s="8"/>
      <c r="B102" s="8" t="s">
        <v>94</v>
      </c>
      <c r="C102" s="15">
        <f t="shared" si="6"/>
        <v>27790</v>
      </c>
      <c r="D102" s="17">
        <v>9224</v>
      </c>
      <c r="E102" s="18">
        <v>17224</v>
      </c>
      <c r="F102" s="17">
        <v>1318</v>
      </c>
      <c r="G102" s="18">
        <v>24</v>
      </c>
    </row>
    <row r="103" spans="1:7" ht="12.75" customHeight="1">
      <c r="A103" s="8"/>
      <c r="B103" s="16" t="s">
        <v>95</v>
      </c>
      <c r="C103" s="15">
        <f t="shared" si="6"/>
        <v>135429</v>
      </c>
      <c r="D103" s="17">
        <v>89969</v>
      </c>
      <c r="E103" s="18">
        <v>43942</v>
      </c>
      <c r="F103" s="17">
        <v>1390</v>
      </c>
      <c r="G103" s="18">
        <v>128</v>
      </c>
    </row>
    <row r="104" spans="1:7" ht="12.75" customHeight="1">
      <c r="A104" s="8"/>
      <c r="B104" s="8" t="s">
        <v>96</v>
      </c>
      <c r="C104" s="15">
        <f t="shared" si="6"/>
        <v>67417</v>
      </c>
      <c r="D104" s="17">
        <v>275</v>
      </c>
      <c r="E104" s="18">
        <v>65285</v>
      </c>
      <c r="F104" s="17">
        <v>936</v>
      </c>
      <c r="G104" s="18">
        <v>921</v>
      </c>
    </row>
    <row r="105" spans="1:7" ht="12.75" customHeight="1">
      <c r="A105" s="8"/>
      <c r="B105" s="16" t="s">
        <v>97</v>
      </c>
      <c r="C105" s="15">
        <f t="shared" si="6"/>
        <v>31451</v>
      </c>
      <c r="D105" s="17">
        <v>5510</v>
      </c>
      <c r="E105" s="18">
        <v>25529</v>
      </c>
      <c r="F105" s="17">
        <v>412</v>
      </c>
      <c r="G105" s="18" t="s">
        <v>2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98</v>
      </c>
      <c r="B107" s="28" t="s">
        <v>17</v>
      </c>
      <c r="C107" s="15">
        <f aca="true" t="shared" si="7" ref="C107:C114">IF(SUM(D107:G107)=0,"- ",SUM(D107:G107))</f>
        <v>484199</v>
      </c>
      <c r="D107" s="15">
        <f>IF(SUM(D108:D114)=0,"- ",SUM(D108:D114))</f>
        <v>123211</v>
      </c>
      <c r="E107" s="15">
        <f>IF(SUM(E108:E114)=0,"- ",SUM(E108:E114))</f>
        <v>193553</v>
      </c>
      <c r="F107" s="15">
        <f>IF(SUM(F108:F114)=0,"- ",SUM(F108:F114))</f>
        <v>110063</v>
      </c>
      <c r="G107" s="15">
        <f>IF(SUM(G108:G114)=0,"- ",SUM(G108:G114))</f>
        <v>57372</v>
      </c>
    </row>
    <row r="108" spans="1:7" ht="12.75" customHeight="1">
      <c r="A108" s="8"/>
      <c r="B108" s="8" t="s">
        <v>99</v>
      </c>
      <c r="C108" s="15">
        <f t="shared" si="7"/>
        <v>66501</v>
      </c>
      <c r="D108" s="17">
        <v>35673</v>
      </c>
      <c r="E108" s="18">
        <v>6567</v>
      </c>
      <c r="F108" s="17">
        <v>17264</v>
      </c>
      <c r="G108" s="18">
        <v>6997</v>
      </c>
    </row>
    <row r="109" spans="1:7" ht="12.75" customHeight="1">
      <c r="A109" s="8"/>
      <c r="B109" s="8" t="s">
        <v>100</v>
      </c>
      <c r="C109" s="15">
        <f t="shared" si="7"/>
        <v>47732</v>
      </c>
      <c r="D109" s="17">
        <v>42479</v>
      </c>
      <c r="E109" s="18">
        <v>1613</v>
      </c>
      <c r="F109" s="17">
        <v>3438</v>
      </c>
      <c r="G109" s="18">
        <v>202</v>
      </c>
    </row>
    <row r="110" spans="1:7" ht="12.75" customHeight="1">
      <c r="A110" s="8"/>
      <c r="B110" s="8" t="s">
        <v>101</v>
      </c>
      <c r="C110" s="15">
        <f t="shared" si="7"/>
        <v>74060</v>
      </c>
      <c r="D110" s="17">
        <v>2343</v>
      </c>
      <c r="E110" s="18">
        <v>44076</v>
      </c>
      <c r="F110" s="17">
        <v>26575</v>
      </c>
      <c r="G110" s="18">
        <v>1066</v>
      </c>
    </row>
    <row r="111" spans="1:7" ht="12.75" customHeight="1">
      <c r="A111" s="8"/>
      <c r="B111" s="8" t="s">
        <v>102</v>
      </c>
      <c r="C111" s="15">
        <f t="shared" si="7"/>
        <v>1833</v>
      </c>
      <c r="D111" s="17">
        <v>26</v>
      </c>
      <c r="E111" s="18">
        <v>195</v>
      </c>
      <c r="F111" s="17">
        <v>1612</v>
      </c>
      <c r="G111" s="18" t="s">
        <v>2</v>
      </c>
    </row>
    <row r="112" spans="1:7" ht="12.75" customHeight="1">
      <c r="A112" s="8"/>
      <c r="B112" s="8" t="s">
        <v>103</v>
      </c>
      <c r="C112" s="15">
        <f t="shared" si="7"/>
        <v>105402</v>
      </c>
      <c r="D112" s="17" t="s">
        <v>2</v>
      </c>
      <c r="E112" s="18" t="s">
        <v>2</v>
      </c>
      <c r="F112" s="17">
        <v>59942</v>
      </c>
      <c r="G112" s="18">
        <v>45460</v>
      </c>
    </row>
    <row r="113" spans="1:7" ht="12.75" customHeight="1">
      <c r="A113" s="8"/>
      <c r="B113" s="8" t="s">
        <v>104</v>
      </c>
      <c r="C113" s="15">
        <f t="shared" si="7"/>
        <v>186759</v>
      </c>
      <c r="D113" s="17">
        <v>42679</v>
      </c>
      <c r="E113" s="18">
        <v>139443</v>
      </c>
      <c r="F113" s="17">
        <v>990</v>
      </c>
      <c r="G113" s="18">
        <v>3647</v>
      </c>
    </row>
    <row r="114" spans="1:7" ht="12.75" customHeight="1">
      <c r="A114" s="8"/>
      <c r="B114" s="8" t="s">
        <v>105</v>
      </c>
      <c r="C114" s="15">
        <f t="shared" si="7"/>
        <v>1912</v>
      </c>
      <c r="D114" s="17">
        <v>11</v>
      </c>
      <c r="E114" s="18">
        <v>1659</v>
      </c>
      <c r="F114" s="17">
        <v>242</v>
      </c>
      <c r="G114" s="18" t="s">
        <v>2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106</v>
      </c>
      <c r="B116" s="28" t="s">
        <v>17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107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B84:B85"/>
    <mergeCell ref="C84:C85"/>
    <mergeCell ref="A84:A85"/>
    <mergeCell ref="C45:C46"/>
    <mergeCell ref="D45:E45"/>
    <mergeCell ref="F45:G45"/>
    <mergeCell ref="F84:G84"/>
    <mergeCell ref="D84:E84"/>
    <mergeCell ref="A1:G1"/>
    <mergeCell ref="A3:A4"/>
    <mergeCell ref="A43:G43"/>
    <mergeCell ref="A82:G82"/>
    <mergeCell ref="A45:A46"/>
    <mergeCell ref="B45:B46"/>
    <mergeCell ref="B3:B4"/>
    <mergeCell ref="C3:C4"/>
    <mergeCell ref="D3:E3"/>
    <mergeCell ref="F3:G3"/>
    <mergeCell ref="B5:B6"/>
    <mergeCell ref="B7:B8"/>
    <mergeCell ref="C5:C6"/>
    <mergeCell ref="D5:D6"/>
    <mergeCell ref="C7:C8"/>
    <mergeCell ref="E5:E6"/>
    <mergeCell ref="F5:F6"/>
    <mergeCell ref="G5:G6"/>
    <mergeCell ref="D7:D8"/>
    <mergeCell ref="E7:E8"/>
    <mergeCell ref="F7:F8"/>
    <mergeCell ref="G7:G8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5" t="s">
        <v>3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114</v>
      </c>
      <c r="B2" s="5"/>
      <c r="C2" s="6"/>
      <c r="D2" s="7"/>
      <c r="E2" s="7"/>
      <c r="F2" s="7"/>
      <c r="G2" s="6" t="s">
        <v>4</v>
      </c>
      <c r="H2" s="7"/>
    </row>
    <row r="3" spans="1:8" ht="27" customHeight="1">
      <c r="A3" s="46" t="s">
        <v>5</v>
      </c>
      <c r="B3" s="51" t="s">
        <v>6</v>
      </c>
      <c r="C3" s="53" t="s">
        <v>7</v>
      </c>
      <c r="D3" s="55" t="s">
        <v>8</v>
      </c>
      <c r="E3" s="56"/>
      <c r="F3" s="57" t="s">
        <v>9</v>
      </c>
      <c r="G3" s="58"/>
      <c r="H3" s="1"/>
    </row>
    <row r="4" spans="1:8" ht="27" customHeight="1" thickBot="1">
      <c r="A4" s="47"/>
      <c r="B4" s="52"/>
      <c r="C4" s="54"/>
      <c r="D4" s="29" t="s">
        <v>10</v>
      </c>
      <c r="E4" s="29" t="s">
        <v>11</v>
      </c>
      <c r="F4" s="30" t="s">
        <v>12</v>
      </c>
      <c r="G4" s="29" t="s">
        <v>13</v>
      </c>
      <c r="H4" s="1"/>
    </row>
    <row r="5" spans="1:8" s="34" customFormat="1" ht="12.75" customHeight="1" thickTop="1">
      <c r="A5" s="32"/>
      <c r="B5" s="41" t="s">
        <v>14</v>
      </c>
      <c r="C5" s="44">
        <f>IF(SUM(D5:G6)=0,"- ",SUM(D5:G6))</f>
        <v>77687305</v>
      </c>
      <c r="D5" s="37">
        <v>20740773</v>
      </c>
      <c r="E5" s="37">
        <v>32608110</v>
      </c>
      <c r="F5" s="37">
        <v>12171599</v>
      </c>
      <c r="G5" s="37">
        <v>12166823</v>
      </c>
      <c r="H5" s="33"/>
    </row>
    <row r="6" spans="1:8" s="34" customFormat="1" ht="12.75" customHeight="1">
      <c r="A6" s="35"/>
      <c r="B6" s="42"/>
      <c r="C6" s="40"/>
      <c r="D6" s="38"/>
      <c r="E6" s="38"/>
      <c r="F6" s="38"/>
      <c r="G6" s="38"/>
      <c r="H6" s="33"/>
    </row>
    <row r="7" spans="1:8" s="34" customFormat="1" ht="12.75" customHeight="1">
      <c r="A7" s="35"/>
      <c r="B7" s="43" t="s">
        <v>15</v>
      </c>
      <c r="C7" s="39">
        <f>IF(SUM(D7:G8)=0,"- ",SUM(D7:G8))</f>
        <v>13771273</v>
      </c>
      <c r="D7" s="39">
        <f>IF(SUM(D9,D22,D30,D47,D64,D86,D97,D107,D116)=0,"- ",SUM(D9,D22,D30,D47,D64,D86,D97,D107,D116))</f>
        <v>3786388</v>
      </c>
      <c r="E7" s="39">
        <f>IF(SUM(E9,E22,E30,E47,E64,E86,E97,E107,E116)=0,"- ",SUM(E9,E22,E30,E47,E64,E86,E97,E107,E116))</f>
        <v>5720460</v>
      </c>
      <c r="F7" s="39">
        <f>IF(SUM(F9,F22,F30,F47,F64,F86,F97,F107,F116)=0,"- ",SUM(F9,F22,F30,F47,F64,F86,F97,F107,F116))</f>
        <v>2197553</v>
      </c>
      <c r="G7" s="39">
        <f>IF(SUM(G9,G22,G30,G47,G64,G86,G97,G107,G116)=0,"- ",SUM(G9,G22,G30,G47,G64,G86,G97,G107,G116))</f>
        <v>2066872</v>
      </c>
      <c r="H7" s="33"/>
    </row>
    <row r="8" spans="1:8" s="34" customFormat="1" ht="12.75" customHeight="1">
      <c r="A8" s="36"/>
      <c r="B8" s="42"/>
      <c r="C8" s="40"/>
      <c r="D8" s="40"/>
      <c r="E8" s="40"/>
      <c r="F8" s="40"/>
      <c r="G8" s="40"/>
      <c r="H8" s="33"/>
    </row>
    <row r="9" spans="1:8" s="9" customFormat="1" ht="12.75" customHeight="1">
      <c r="A9" s="8" t="s">
        <v>16</v>
      </c>
      <c r="B9" s="14" t="s">
        <v>17</v>
      </c>
      <c r="C9" s="15">
        <f aca="true" t="shared" si="0" ref="C9:C20">IF(SUM(D9:G9)=0,"- ",SUM(D9:G9))</f>
        <v>360232</v>
      </c>
      <c r="D9" s="15">
        <f>IF(SUM(D10:D20)=0,"- ",SUM(D10:D20))</f>
        <v>8104</v>
      </c>
      <c r="E9" s="15">
        <f>IF(SUM(E10:E20)=0,"- ",SUM(E10:E20))</f>
        <v>298318</v>
      </c>
      <c r="F9" s="15">
        <f>IF(SUM(F10:F20)=0,"- ",SUM(F10:F20))</f>
        <v>26774</v>
      </c>
      <c r="G9" s="15">
        <f>IF(SUM(G10:G20)=0,"- ",SUM(G10:G20))</f>
        <v>27036</v>
      </c>
      <c r="H9" s="5"/>
    </row>
    <row r="10" spans="1:8" s="9" customFormat="1" ht="12.75" customHeight="1">
      <c r="A10" s="8"/>
      <c r="B10" s="16" t="s">
        <v>18</v>
      </c>
      <c r="C10" s="15">
        <f t="shared" si="0"/>
        <v>59102</v>
      </c>
      <c r="D10" s="17" t="s">
        <v>2</v>
      </c>
      <c r="E10" s="18">
        <v>37551</v>
      </c>
      <c r="F10" s="17">
        <v>5427</v>
      </c>
      <c r="G10" s="18">
        <v>16124</v>
      </c>
      <c r="H10" s="5"/>
    </row>
    <row r="11" spans="1:8" s="9" customFormat="1" ht="12.75" customHeight="1">
      <c r="A11" s="8"/>
      <c r="B11" s="16" t="s">
        <v>19</v>
      </c>
      <c r="C11" s="15">
        <f t="shared" si="0"/>
        <v>2327</v>
      </c>
      <c r="D11" s="17">
        <v>74</v>
      </c>
      <c r="E11" s="18">
        <v>905</v>
      </c>
      <c r="F11" s="17" t="s">
        <v>2</v>
      </c>
      <c r="G11" s="18">
        <v>1348</v>
      </c>
      <c r="H11" s="5"/>
    </row>
    <row r="12" spans="1:8" s="9" customFormat="1" ht="12.75" customHeight="1">
      <c r="A12" s="8"/>
      <c r="B12" s="16" t="s">
        <v>20</v>
      </c>
      <c r="C12" s="15">
        <f t="shared" si="0"/>
        <v>153210</v>
      </c>
      <c r="D12" s="17" t="s">
        <v>2</v>
      </c>
      <c r="E12" s="18">
        <v>125880</v>
      </c>
      <c r="F12" s="17">
        <v>21330</v>
      </c>
      <c r="G12" s="18">
        <v>6000</v>
      </c>
      <c r="H12" s="5"/>
    </row>
    <row r="13" spans="1:8" s="9" customFormat="1" ht="12.75" customHeight="1">
      <c r="A13" s="8"/>
      <c r="B13" s="16" t="s">
        <v>21</v>
      </c>
      <c r="C13" s="15">
        <f t="shared" si="0"/>
        <v>16950</v>
      </c>
      <c r="D13" s="17" t="s">
        <v>2</v>
      </c>
      <c r="E13" s="18">
        <v>15406</v>
      </c>
      <c r="F13" s="17">
        <v>17</v>
      </c>
      <c r="G13" s="18">
        <v>1527</v>
      </c>
      <c r="H13" s="5"/>
    </row>
    <row r="14" spans="1:8" s="9" customFormat="1" ht="12.75" customHeight="1">
      <c r="A14" s="8"/>
      <c r="B14" s="8" t="s">
        <v>22</v>
      </c>
      <c r="C14" s="15">
        <f t="shared" si="0"/>
        <v>802</v>
      </c>
      <c r="D14" s="17" t="s">
        <v>2</v>
      </c>
      <c r="E14" s="18">
        <v>802</v>
      </c>
      <c r="F14" s="17" t="s">
        <v>2</v>
      </c>
      <c r="G14" s="18" t="s">
        <v>2</v>
      </c>
      <c r="H14" s="5"/>
    </row>
    <row r="15" spans="1:8" s="9" customFormat="1" ht="12.75" customHeight="1">
      <c r="A15" s="8"/>
      <c r="B15" s="16" t="s">
        <v>23</v>
      </c>
      <c r="C15" s="15">
        <f t="shared" si="0"/>
        <v>31273</v>
      </c>
      <c r="D15" s="17">
        <v>233</v>
      </c>
      <c r="E15" s="18">
        <v>30936</v>
      </c>
      <c r="F15" s="17" t="s">
        <v>2</v>
      </c>
      <c r="G15" s="18">
        <v>104</v>
      </c>
      <c r="H15" s="5"/>
    </row>
    <row r="16" spans="1:8" s="9" customFormat="1" ht="12.75" customHeight="1">
      <c r="A16" s="8"/>
      <c r="B16" s="16" t="s">
        <v>24</v>
      </c>
      <c r="C16" s="15">
        <f t="shared" si="0"/>
        <v>1160</v>
      </c>
      <c r="D16" s="17" t="s">
        <v>2</v>
      </c>
      <c r="E16" s="18">
        <v>1160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25</v>
      </c>
      <c r="C17" s="15">
        <f t="shared" si="0"/>
        <v>76189</v>
      </c>
      <c r="D17" s="17">
        <v>4625</v>
      </c>
      <c r="E17" s="18">
        <v>69784</v>
      </c>
      <c r="F17" s="17" t="s">
        <v>2</v>
      </c>
      <c r="G17" s="18">
        <v>1780</v>
      </c>
      <c r="H17" s="5"/>
    </row>
    <row r="18" spans="1:8" s="9" customFormat="1" ht="12.75" customHeight="1">
      <c r="A18" s="8"/>
      <c r="B18" s="16" t="s">
        <v>26</v>
      </c>
      <c r="C18" s="15">
        <f t="shared" si="0"/>
        <v>99</v>
      </c>
      <c r="D18" s="17">
        <v>75</v>
      </c>
      <c r="E18" s="18">
        <v>24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27</v>
      </c>
      <c r="C19" s="15">
        <f t="shared" si="0"/>
        <v>7128</v>
      </c>
      <c r="D19" s="17">
        <v>568</v>
      </c>
      <c r="E19" s="18">
        <v>6560</v>
      </c>
      <c r="F19" s="17" t="s">
        <v>2</v>
      </c>
      <c r="G19" s="18" t="s">
        <v>2</v>
      </c>
      <c r="H19" s="5"/>
    </row>
    <row r="20" spans="1:8" s="9" customFormat="1" ht="12.75" customHeight="1">
      <c r="A20" s="8"/>
      <c r="B20" s="16" t="s">
        <v>28</v>
      </c>
      <c r="C20" s="15">
        <f t="shared" si="0"/>
        <v>11992</v>
      </c>
      <c r="D20" s="17">
        <v>2529</v>
      </c>
      <c r="E20" s="18">
        <v>9310</v>
      </c>
      <c r="F20" s="17" t="s">
        <v>2</v>
      </c>
      <c r="G20" s="18">
        <v>153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29</v>
      </c>
      <c r="B22" s="14" t="s">
        <v>17</v>
      </c>
      <c r="C22" s="15">
        <f aca="true" t="shared" si="1" ref="C22:C28">IF(SUM(D22:G22)=0,"- ",SUM(D22:G22))</f>
        <v>127821</v>
      </c>
      <c r="D22" s="15">
        <f>IF(SUM(D23:D28)=0,"- ",SUM(D23:D28))</f>
        <v>1694</v>
      </c>
      <c r="E22" s="15">
        <f>IF(SUM(E23:E28)=0,"- ",SUM(E23:E28))</f>
        <v>115057</v>
      </c>
      <c r="F22" s="15">
        <f>IF(SUM(F23:F28)=0,"- ",SUM(F23:F28))</f>
        <v>758</v>
      </c>
      <c r="G22" s="15">
        <f>IF(SUM(G23:G28)=0,"- ",SUM(G23:G28))</f>
        <v>10312</v>
      </c>
      <c r="H22" s="5"/>
    </row>
    <row r="23" spans="1:8" s="9" customFormat="1" ht="12.75" customHeight="1">
      <c r="A23" s="8"/>
      <c r="B23" s="16" t="s">
        <v>30</v>
      </c>
      <c r="C23" s="15">
        <f t="shared" si="1"/>
        <v>2206</v>
      </c>
      <c r="D23" s="17">
        <v>577</v>
      </c>
      <c r="E23" s="18">
        <v>1435</v>
      </c>
      <c r="F23" s="17" t="s">
        <v>2</v>
      </c>
      <c r="G23" s="18">
        <v>194</v>
      </c>
      <c r="H23" s="5"/>
    </row>
    <row r="24" spans="1:8" s="9" customFormat="1" ht="12.75" customHeight="1">
      <c r="A24" s="8"/>
      <c r="B24" s="16" t="s">
        <v>31</v>
      </c>
      <c r="C24" s="15">
        <f t="shared" si="1"/>
        <v>40120</v>
      </c>
      <c r="D24" s="17">
        <v>494</v>
      </c>
      <c r="E24" s="18">
        <v>29488</v>
      </c>
      <c r="F24" s="17">
        <v>40</v>
      </c>
      <c r="G24" s="18">
        <v>10098</v>
      </c>
      <c r="H24" s="5"/>
    </row>
    <row r="25" spans="1:8" s="9" customFormat="1" ht="12.75" customHeight="1">
      <c r="A25" s="8"/>
      <c r="B25" s="16" t="s">
        <v>32</v>
      </c>
      <c r="C25" s="15">
        <f t="shared" si="1"/>
        <v>5331</v>
      </c>
      <c r="D25" s="17">
        <v>282</v>
      </c>
      <c r="E25" s="18">
        <v>5029</v>
      </c>
      <c r="F25" s="17" t="s">
        <v>2</v>
      </c>
      <c r="G25" s="18">
        <v>20</v>
      </c>
      <c r="H25" s="5"/>
    </row>
    <row r="26" spans="1:8" s="9" customFormat="1" ht="12.75" customHeight="1">
      <c r="A26" s="8"/>
      <c r="B26" s="16" t="s">
        <v>33</v>
      </c>
      <c r="C26" s="15">
        <f t="shared" si="1"/>
        <v>75147</v>
      </c>
      <c r="D26" s="17" t="s">
        <v>2</v>
      </c>
      <c r="E26" s="18">
        <v>74429</v>
      </c>
      <c r="F26" s="17">
        <v>718</v>
      </c>
      <c r="G26" s="18" t="s">
        <v>2</v>
      </c>
      <c r="H26" s="5"/>
    </row>
    <row r="27" spans="1:8" s="9" customFormat="1" ht="12.75" customHeight="1">
      <c r="A27" s="8"/>
      <c r="B27" s="16" t="s">
        <v>34</v>
      </c>
      <c r="C27" s="15">
        <f t="shared" si="1"/>
        <v>641</v>
      </c>
      <c r="D27" s="17">
        <v>51</v>
      </c>
      <c r="E27" s="18">
        <v>590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35</v>
      </c>
      <c r="C28" s="15">
        <f t="shared" si="1"/>
        <v>4376</v>
      </c>
      <c r="D28" s="17">
        <v>290</v>
      </c>
      <c r="E28" s="18">
        <v>4086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36</v>
      </c>
      <c r="B30" s="14" t="s">
        <v>17</v>
      </c>
      <c r="C30" s="15">
        <f aca="true" t="shared" si="2" ref="C30:C40">IF(SUM(D30:G30)=0,"- ",SUM(D30:G30))</f>
        <v>2524757</v>
      </c>
      <c r="D30" s="15">
        <f>IF(SUM(D31:D40)=0,"- ",SUM(D31:D40))</f>
        <v>73587</v>
      </c>
      <c r="E30" s="15">
        <f>IF(SUM(E31:E40)=0,"- ",SUM(E31:E40))</f>
        <v>2206962</v>
      </c>
      <c r="F30" s="15">
        <f>IF(SUM(F31:F40)=0,"- ",SUM(F31:F40))</f>
        <v>58682</v>
      </c>
      <c r="G30" s="15">
        <f>IF(SUM(G31:G40)=0,"- ",SUM(G31:G40))</f>
        <v>185526</v>
      </c>
      <c r="H30" s="5"/>
    </row>
    <row r="31" spans="1:8" s="9" customFormat="1" ht="12.75" customHeight="1">
      <c r="A31" s="8"/>
      <c r="B31" s="16" t="s">
        <v>37</v>
      </c>
      <c r="C31" s="15">
        <f t="shared" si="2"/>
        <v>482985</v>
      </c>
      <c r="D31" s="17">
        <v>206</v>
      </c>
      <c r="E31" s="18">
        <v>473378</v>
      </c>
      <c r="F31" s="17">
        <v>7851</v>
      </c>
      <c r="G31" s="18">
        <v>1550</v>
      </c>
      <c r="H31" s="5"/>
    </row>
    <row r="32" spans="1:8" s="9" customFormat="1" ht="12.75" customHeight="1">
      <c r="A32" s="8"/>
      <c r="B32" s="16" t="s">
        <v>38</v>
      </c>
      <c r="C32" s="15">
        <f t="shared" si="2"/>
        <v>807578</v>
      </c>
      <c r="D32" s="17" t="s">
        <v>2</v>
      </c>
      <c r="E32" s="18">
        <v>807578</v>
      </c>
      <c r="F32" s="17" t="s">
        <v>2</v>
      </c>
      <c r="G32" s="18" t="s">
        <v>2</v>
      </c>
      <c r="H32" s="5"/>
    </row>
    <row r="33" spans="1:8" s="9" customFormat="1" ht="12.75" customHeight="1">
      <c r="A33" s="8"/>
      <c r="B33" s="16" t="s">
        <v>39</v>
      </c>
      <c r="C33" s="15">
        <f t="shared" si="2"/>
        <v>2326</v>
      </c>
      <c r="D33" s="17">
        <v>41</v>
      </c>
      <c r="E33" s="18">
        <v>2021</v>
      </c>
      <c r="F33" s="17">
        <v>184</v>
      </c>
      <c r="G33" s="18">
        <v>80</v>
      </c>
      <c r="H33" s="5"/>
    </row>
    <row r="34" spans="1:8" s="9" customFormat="1" ht="12.75" customHeight="1">
      <c r="A34" s="8"/>
      <c r="B34" s="16" t="s">
        <v>40</v>
      </c>
      <c r="C34" s="15">
        <f t="shared" si="2"/>
        <v>81548</v>
      </c>
      <c r="D34" s="17" t="s">
        <v>2</v>
      </c>
      <c r="E34" s="18">
        <v>74</v>
      </c>
      <c r="F34" s="17">
        <v>29749</v>
      </c>
      <c r="G34" s="18">
        <v>51725</v>
      </c>
      <c r="H34" s="5"/>
    </row>
    <row r="35" spans="1:8" s="9" customFormat="1" ht="12.75" customHeight="1">
      <c r="A35" s="8"/>
      <c r="B35" s="16" t="s">
        <v>41</v>
      </c>
      <c r="C35" s="15">
        <f t="shared" si="2"/>
        <v>9877</v>
      </c>
      <c r="D35" s="17">
        <v>287</v>
      </c>
      <c r="E35" s="18">
        <v>9590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42</v>
      </c>
      <c r="C36" s="15">
        <f t="shared" si="2"/>
        <v>831655</v>
      </c>
      <c r="D36" s="17" t="s">
        <v>2</v>
      </c>
      <c r="E36" s="18">
        <v>831655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43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44</v>
      </c>
      <c r="C38" s="15">
        <f t="shared" si="2"/>
        <v>113945</v>
      </c>
      <c r="D38" s="17" t="s">
        <v>2</v>
      </c>
      <c r="E38" s="18" t="s">
        <v>2</v>
      </c>
      <c r="F38" s="17" t="s">
        <v>2</v>
      </c>
      <c r="G38" s="18">
        <v>113945</v>
      </c>
      <c r="H38" s="5"/>
    </row>
    <row r="39" spans="1:8" s="9" customFormat="1" ht="12.75" customHeight="1">
      <c r="A39" s="8"/>
      <c r="B39" s="16" t="s">
        <v>45</v>
      </c>
      <c r="C39" s="15">
        <f t="shared" si="2"/>
        <v>3107</v>
      </c>
      <c r="D39" s="17" t="s">
        <v>2</v>
      </c>
      <c r="E39" s="18">
        <v>707</v>
      </c>
      <c r="F39" s="17" t="s">
        <v>2</v>
      </c>
      <c r="G39" s="18">
        <v>2400</v>
      </c>
      <c r="H39" s="5"/>
    </row>
    <row r="40" spans="1:8" s="9" customFormat="1" ht="12.75" customHeight="1">
      <c r="A40" s="8"/>
      <c r="B40" s="16" t="s">
        <v>46</v>
      </c>
      <c r="C40" s="15">
        <f t="shared" si="2"/>
        <v>191736</v>
      </c>
      <c r="D40" s="17">
        <v>73053</v>
      </c>
      <c r="E40" s="18">
        <v>81959</v>
      </c>
      <c r="F40" s="17">
        <v>20898</v>
      </c>
      <c r="G40" s="18">
        <v>15826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114</v>
      </c>
      <c r="B44" s="24"/>
      <c r="C44" s="25"/>
      <c r="D44" s="26"/>
      <c r="E44" s="26"/>
      <c r="F44" s="26"/>
      <c r="G44" s="25" t="s">
        <v>4</v>
      </c>
    </row>
    <row r="45" spans="1:7" s="31" customFormat="1" ht="27" customHeight="1">
      <c r="A45" s="46" t="s">
        <v>5</v>
      </c>
      <c r="B45" s="51" t="s">
        <v>6</v>
      </c>
      <c r="C45" s="53" t="s">
        <v>7</v>
      </c>
      <c r="D45" s="55" t="s">
        <v>8</v>
      </c>
      <c r="E45" s="56"/>
      <c r="F45" s="57" t="s">
        <v>9</v>
      </c>
      <c r="G45" s="58"/>
    </row>
    <row r="46" spans="1:7" s="31" customFormat="1" ht="27" customHeight="1" thickBot="1">
      <c r="A46" s="47"/>
      <c r="B46" s="52"/>
      <c r="C46" s="54"/>
      <c r="D46" s="29" t="s">
        <v>10</v>
      </c>
      <c r="E46" s="29" t="s">
        <v>11</v>
      </c>
      <c r="F46" s="30" t="s">
        <v>12</v>
      </c>
      <c r="G46" s="29" t="s">
        <v>13</v>
      </c>
    </row>
    <row r="47" spans="1:7" ht="12.75" customHeight="1" thickTop="1">
      <c r="A47" s="16" t="s">
        <v>47</v>
      </c>
      <c r="B47" s="14" t="s">
        <v>17</v>
      </c>
      <c r="C47" s="15">
        <f aca="true" t="shared" si="3" ref="C47:C62">IF(SUM(D47:G47)=0,"- ",SUM(D47:G47))</f>
        <v>6420247</v>
      </c>
      <c r="D47" s="15">
        <f>IF(SUM(D48:D62)=0,"- ",SUM(D48:D62))</f>
        <v>2997267</v>
      </c>
      <c r="E47" s="15">
        <f>IF(SUM(E48:E62)=0,"- ",SUM(E48:E62))</f>
        <v>742649</v>
      </c>
      <c r="F47" s="15">
        <f>IF(SUM(F48:F62)=0,"- ",SUM(F48:F62))</f>
        <v>1426294</v>
      </c>
      <c r="G47" s="15">
        <f>IF(SUM(G48:G62)=0,"- ",SUM(G48:G62))</f>
        <v>1254037</v>
      </c>
    </row>
    <row r="48" spans="1:7" ht="12.75" customHeight="1">
      <c r="A48" s="16"/>
      <c r="B48" s="16" t="s">
        <v>48</v>
      </c>
      <c r="C48" s="15">
        <f t="shared" si="3"/>
        <v>147944</v>
      </c>
      <c r="D48" s="17">
        <v>4010</v>
      </c>
      <c r="E48" s="18">
        <v>11304</v>
      </c>
      <c r="F48" s="17">
        <v>129801</v>
      </c>
      <c r="G48" s="18">
        <v>2829</v>
      </c>
    </row>
    <row r="49" spans="1:7" ht="12.75" customHeight="1">
      <c r="A49" s="16"/>
      <c r="B49" s="16" t="s">
        <v>49</v>
      </c>
      <c r="C49" s="15">
        <f t="shared" si="3"/>
        <v>598565</v>
      </c>
      <c r="D49" s="17">
        <v>158267</v>
      </c>
      <c r="E49" s="18">
        <v>23014</v>
      </c>
      <c r="F49" s="17">
        <v>77967</v>
      </c>
      <c r="G49" s="18">
        <v>339317</v>
      </c>
    </row>
    <row r="50" spans="1:7" ht="12.75" customHeight="1">
      <c r="A50" s="8"/>
      <c r="B50" s="16" t="s">
        <v>50</v>
      </c>
      <c r="C50" s="15">
        <f t="shared" si="3"/>
        <v>122625</v>
      </c>
      <c r="D50" s="17">
        <v>15000</v>
      </c>
      <c r="E50" s="18">
        <v>103072</v>
      </c>
      <c r="F50" s="17">
        <v>74</v>
      </c>
      <c r="G50" s="18">
        <v>4479</v>
      </c>
    </row>
    <row r="51" spans="1:7" ht="12.75" customHeight="1">
      <c r="A51" s="8"/>
      <c r="B51" s="16" t="s">
        <v>51</v>
      </c>
      <c r="C51" s="15">
        <f t="shared" si="3"/>
        <v>105831</v>
      </c>
      <c r="D51" s="17">
        <v>19006</v>
      </c>
      <c r="E51" s="18">
        <v>84761</v>
      </c>
      <c r="F51" s="17">
        <v>649</v>
      </c>
      <c r="G51" s="18">
        <v>1415</v>
      </c>
    </row>
    <row r="52" spans="1:7" ht="12.75" customHeight="1">
      <c r="A52" s="8"/>
      <c r="B52" s="16" t="s">
        <v>52</v>
      </c>
      <c r="C52" s="15">
        <f t="shared" si="3"/>
        <v>77</v>
      </c>
      <c r="D52" s="17">
        <v>61</v>
      </c>
      <c r="E52" s="18">
        <v>16</v>
      </c>
      <c r="F52" s="17" t="s">
        <v>2</v>
      </c>
      <c r="G52" s="18" t="s">
        <v>2</v>
      </c>
    </row>
    <row r="53" spans="1:7" ht="12.75" customHeight="1">
      <c r="A53" s="8"/>
      <c r="B53" s="16" t="s">
        <v>53</v>
      </c>
      <c r="C53" s="15">
        <f t="shared" si="3"/>
        <v>3696147</v>
      </c>
      <c r="D53" s="17">
        <v>1715901</v>
      </c>
      <c r="E53" s="18">
        <v>75996</v>
      </c>
      <c r="F53" s="17">
        <v>1114695</v>
      </c>
      <c r="G53" s="18">
        <v>789555</v>
      </c>
    </row>
    <row r="54" spans="1:7" ht="12.75" customHeight="1">
      <c r="A54" s="8"/>
      <c r="B54" s="16" t="s">
        <v>54</v>
      </c>
      <c r="C54" s="15">
        <f t="shared" si="3"/>
        <v>23719</v>
      </c>
      <c r="D54" s="17">
        <v>12730</v>
      </c>
      <c r="E54" s="18">
        <v>10125</v>
      </c>
      <c r="F54" s="17">
        <v>829</v>
      </c>
      <c r="G54" s="18">
        <v>35</v>
      </c>
    </row>
    <row r="55" spans="1:7" ht="12.75" customHeight="1">
      <c r="A55" s="8"/>
      <c r="B55" s="16" t="s">
        <v>55</v>
      </c>
      <c r="C55" s="15">
        <f t="shared" si="3"/>
        <v>9432</v>
      </c>
      <c r="D55" s="17">
        <v>4006</v>
      </c>
      <c r="E55" s="18">
        <v>5416</v>
      </c>
      <c r="F55" s="17">
        <v>10</v>
      </c>
      <c r="G55" s="18" t="s">
        <v>2</v>
      </c>
    </row>
    <row r="56" spans="1:7" ht="12.75" customHeight="1">
      <c r="A56" s="8"/>
      <c r="B56" s="16" t="s">
        <v>56</v>
      </c>
      <c r="C56" s="15">
        <f t="shared" si="3"/>
        <v>965895</v>
      </c>
      <c r="D56" s="17">
        <v>676791</v>
      </c>
      <c r="E56" s="18">
        <v>178887</v>
      </c>
      <c r="F56" s="17">
        <v>70305</v>
      </c>
      <c r="G56" s="18">
        <v>39912</v>
      </c>
    </row>
    <row r="57" spans="1:7" ht="12.75" customHeight="1">
      <c r="A57" s="8"/>
      <c r="B57" s="16" t="s">
        <v>57</v>
      </c>
      <c r="C57" s="15">
        <f t="shared" si="3"/>
        <v>132035</v>
      </c>
      <c r="D57" s="17">
        <v>20741</v>
      </c>
      <c r="E57" s="18">
        <v>12039</v>
      </c>
      <c r="F57" s="17">
        <v>24920</v>
      </c>
      <c r="G57" s="18">
        <v>74335</v>
      </c>
    </row>
    <row r="58" spans="1:7" ht="12.75" customHeight="1">
      <c r="A58" s="8"/>
      <c r="B58" s="16" t="s">
        <v>58</v>
      </c>
      <c r="C58" s="15">
        <f t="shared" si="3"/>
        <v>361402</v>
      </c>
      <c r="D58" s="17">
        <v>281134</v>
      </c>
      <c r="E58" s="18">
        <v>71282</v>
      </c>
      <c r="F58" s="17">
        <v>6837</v>
      </c>
      <c r="G58" s="18">
        <v>2149</v>
      </c>
    </row>
    <row r="59" spans="1:7" ht="12.75" customHeight="1">
      <c r="A59" s="8"/>
      <c r="B59" s="16" t="s">
        <v>59</v>
      </c>
      <c r="C59" s="15">
        <f t="shared" si="3"/>
        <v>210656</v>
      </c>
      <c r="D59" s="17">
        <v>61253</v>
      </c>
      <c r="E59" s="18">
        <v>149185</v>
      </c>
      <c r="F59" s="17">
        <v>207</v>
      </c>
      <c r="G59" s="18">
        <v>11</v>
      </c>
    </row>
    <row r="60" spans="1:7" ht="12.75" customHeight="1">
      <c r="A60" s="8"/>
      <c r="B60" s="16" t="s">
        <v>60</v>
      </c>
      <c r="C60" s="15">
        <f t="shared" si="3"/>
        <v>21070</v>
      </c>
      <c r="D60" s="17">
        <v>8957</v>
      </c>
      <c r="E60" s="18">
        <v>12113</v>
      </c>
      <c r="F60" s="17" t="s">
        <v>2</v>
      </c>
      <c r="G60" s="18" t="s">
        <v>2</v>
      </c>
    </row>
    <row r="61" spans="1:7" ht="12.75" customHeight="1">
      <c r="A61" s="8"/>
      <c r="B61" s="16" t="s">
        <v>61</v>
      </c>
      <c r="C61" s="15">
        <f t="shared" si="3"/>
        <v>14181</v>
      </c>
      <c r="D61" s="17">
        <v>12088</v>
      </c>
      <c r="E61" s="18">
        <v>2093</v>
      </c>
      <c r="F61" s="17" t="s">
        <v>2</v>
      </c>
      <c r="G61" s="18" t="s">
        <v>2</v>
      </c>
    </row>
    <row r="62" spans="1:7" ht="12.75" customHeight="1">
      <c r="A62" s="8"/>
      <c r="B62" s="16" t="s">
        <v>62</v>
      </c>
      <c r="C62" s="15">
        <f t="shared" si="3"/>
        <v>10668</v>
      </c>
      <c r="D62" s="17">
        <v>7322</v>
      </c>
      <c r="E62" s="18">
        <v>3346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63</v>
      </c>
      <c r="B64" s="14" t="s">
        <v>17</v>
      </c>
      <c r="C64" s="15">
        <f aca="true" t="shared" si="4" ref="C64:C79">IF(SUM(D64:G64)=0,"- ",SUM(D64:G64))</f>
        <v>2922012</v>
      </c>
      <c r="D64" s="15">
        <f>IF(SUM(D65:D79)=0,"- ",SUM(D65:D79))</f>
        <v>316446</v>
      </c>
      <c r="E64" s="15">
        <f>IF(SUM(E65:E79)=0,"- ",SUM(E65:E79))</f>
        <v>1582540</v>
      </c>
      <c r="F64" s="15">
        <f>IF(SUM(F65:F79)=0,"- ",SUM(F65:F79))</f>
        <v>534652</v>
      </c>
      <c r="G64" s="15">
        <f>IF(SUM(G65:G79)=0,"- ",SUM(G65:G79))</f>
        <v>488374</v>
      </c>
    </row>
    <row r="65" spans="1:7" ht="12.75" customHeight="1">
      <c r="A65" s="16"/>
      <c r="B65" s="16" t="s">
        <v>64</v>
      </c>
      <c r="C65" s="15">
        <f t="shared" si="4"/>
        <v>43580</v>
      </c>
      <c r="D65" s="17">
        <v>8028</v>
      </c>
      <c r="E65" s="18">
        <v>35552</v>
      </c>
      <c r="F65" s="17" t="s">
        <v>2</v>
      </c>
      <c r="G65" s="18" t="s">
        <v>2</v>
      </c>
    </row>
    <row r="66" spans="1:7" ht="12.75" customHeight="1">
      <c r="A66" s="8"/>
      <c r="B66" s="16" t="s">
        <v>65</v>
      </c>
      <c r="C66" s="15">
        <f t="shared" si="4"/>
        <v>116499</v>
      </c>
      <c r="D66" s="17" t="s">
        <v>2</v>
      </c>
      <c r="E66" s="18">
        <v>457</v>
      </c>
      <c r="F66" s="17" t="s">
        <v>2</v>
      </c>
      <c r="G66" s="18">
        <v>116042</v>
      </c>
    </row>
    <row r="67" spans="1:7" ht="12.75" customHeight="1">
      <c r="A67" s="8"/>
      <c r="B67" s="16" t="s">
        <v>66</v>
      </c>
      <c r="C67" s="15">
        <f t="shared" si="4"/>
        <v>37660</v>
      </c>
      <c r="D67" s="17">
        <v>23510</v>
      </c>
      <c r="E67" s="18">
        <v>11670</v>
      </c>
      <c r="F67" s="17">
        <v>1280</v>
      </c>
      <c r="G67" s="18">
        <v>1200</v>
      </c>
    </row>
    <row r="68" spans="1:7" ht="12.75" customHeight="1">
      <c r="A68" s="8"/>
      <c r="B68" s="16" t="s">
        <v>67</v>
      </c>
      <c r="C68" s="15">
        <f t="shared" si="4"/>
        <v>45869</v>
      </c>
      <c r="D68" s="17">
        <v>19279</v>
      </c>
      <c r="E68" s="18">
        <v>23078</v>
      </c>
      <c r="F68" s="17">
        <v>906</v>
      </c>
      <c r="G68" s="18">
        <v>2606</v>
      </c>
    </row>
    <row r="69" spans="1:7" ht="12.75" customHeight="1">
      <c r="A69" s="8"/>
      <c r="B69" s="16" t="s">
        <v>68</v>
      </c>
      <c r="C69" s="15">
        <f t="shared" si="4"/>
        <v>196403</v>
      </c>
      <c r="D69" s="17" t="s">
        <v>2</v>
      </c>
      <c r="E69" s="18" t="s">
        <v>2</v>
      </c>
      <c r="F69" s="17">
        <v>140468</v>
      </c>
      <c r="G69" s="18">
        <v>55935</v>
      </c>
    </row>
    <row r="70" spans="1:7" ht="12.75" customHeight="1">
      <c r="A70" s="8"/>
      <c r="B70" s="16" t="s">
        <v>69</v>
      </c>
      <c r="C70" s="15">
        <f t="shared" si="4"/>
        <v>301721</v>
      </c>
      <c r="D70" s="17">
        <v>3989</v>
      </c>
      <c r="E70" s="18">
        <v>102245</v>
      </c>
      <c r="F70" s="17">
        <v>121264</v>
      </c>
      <c r="G70" s="18">
        <v>74223</v>
      </c>
    </row>
    <row r="71" spans="1:7" ht="12.75" customHeight="1">
      <c r="A71" s="8"/>
      <c r="B71" s="16" t="s">
        <v>70</v>
      </c>
      <c r="C71" s="15">
        <f t="shared" si="4"/>
        <v>300125</v>
      </c>
      <c r="D71" s="17">
        <v>51980</v>
      </c>
      <c r="E71" s="18">
        <v>12590</v>
      </c>
      <c r="F71" s="17">
        <v>163102</v>
      </c>
      <c r="G71" s="18">
        <v>72453</v>
      </c>
    </row>
    <row r="72" spans="1:7" ht="12.75" customHeight="1">
      <c r="A72" s="8"/>
      <c r="B72" s="16" t="s">
        <v>71</v>
      </c>
      <c r="C72" s="15">
        <f t="shared" si="4"/>
        <v>1012727</v>
      </c>
      <c r="D72" s="17" t="s">
        <v>2</v>
      </c>
      <c r="E72" s="18">
        <v>1012727</v>
      </c>
      <c r="F72" s="17" t="s">
        <v>2</v>
      </c>
      <c r="G72" s="18" t="s">
        <v>2</v>
      </c>
    </row>
    <row r="73" spans="1:7" ht="12.75" customHeight="1">
      <c r="A73" s="8"/>
      <c r="B73" s="16" t="s">
        <v>72</v>
      </c>
      <c r="C73" s="15">
        <f t="shared" si="4"/>
        <v>166663</v>
      </c>
      <c r="D73" s="17" t="s">
        <v>2</v>
      </c>
      <c r="E73" s="18">
        <v>133065</v>
      </c>
      <c r="F73" s="17">
        <v>12118</v>
      </c>
      <c r="G73" s="18">
        <v>21480</v>
      </c>
    </row>
    <row r="74" spans="1:7" ht="12.75" customHeight="1">
      <c r="A74" s="8"/>
      <c r="B74" s="16" t="s">
        <v>73</v>
      </c>
      <c r="C74" s="15">
        <f t="shared" si="4"/>
        <v>62145</v>
      </c>
      <c r="D74" s="17">
        <v>176</v>
      </c>
      <c r="E74" s="18">
        <v>4812</v>
      </c>
      <c r="F74" s="17">
        <v>52640</v>
      </c>
      <c r="G74" s="18">
        <v>4517</v>
      </c>
    </row>
    <row r="75" spans="1:7" ht="12.75" customHeight="1">
      <c r="A75" s="8"/>
      <c r="B75" s="16" t="s">
        <v>74</v>
      </c>
      <c r="C75" s="15">
        <f t="shared" si="4"/>
        <v>43128</v>
      </c>
      <c r="D75" s="17" t="s">
        <v>2</v>
      </c>
      <c r="E75" s="18">
        <v>18081</v>
      </c>
      <c r="F75" s="17">
        <v>9378</v>
      </c>
      <c r="G75" s="18">
        <v>15669</v>
      </c>
    </row>
    <row r="76" spans="1:7" ht="12.75" customHeight="1">
      <c r="A76" s="8"/>
      <c r="B76" s="16" t="s">
        <v>75</v>
      </c>
      <c r="C76" s="15">
        <f t="shared" si="4"/>
        <v>1872</v>
      </c>
      <c r="D76" s="17">
        <v>495</v>
      </c>
      <c r="E76" s="18">
        <v>35</v>
      </c>
      <c r="F76" s="17">
        <v>1342</v>
      </c>
      <c r="G76" s="18" t="s">
        <v>2</v>
      </c>
    </row>
    <row r="77" spans="1:7" ht="12.75" customHeight="1">
      <c r="A77" s="8"/>
      <c r="B77" s="8" t="s">
        <v>76</v>
      </c>
      <c r="C77" s="15">
        <f t="shared" si="4"/>
        <v>261501</v>
      </c>
      <c r="D77" s="17">
        <v>58661</v>
      </c>
      <c r="E77" s="18">
        <v>78470</v>
      </c>
      <c r="F77" s="17">
        <v>10945</v>
      </c>
      <c r="G77" s="18">
        <v>113425</v>
      </c>
    </row>
    <row r="78" spans="1:7" ht="12.75" customHeight="1">
      <c r="A78" s="16"/>
      <c r="B78" s="16" t="s">
        <v>77</v>
      </c>
      <c r="C78" s="15">
        <f t="shared" si="4"/>
        <v>22400</v>
      </c>
      <c r="D78" s="17">
        <v>6787</v>
      </c>
      <c r="E78" s="18">
        <v>10836</v>
      </c>
      <c r="F78" s="17">
        <v>3187</v>
      </c>
      <c r="G78" s="18">
        <v>1590</v>
      </c>
    </row>
    <row r="79" spans="1:7" ht="12.75" customHeight="1">
      <c r="A79" s="16"/>
      <c r="B79" s="16" t="s">
        <v>78</v>
      </c>
      <c r="C79" s="15">
        <f t="shared" si="4"/>
        <v>309719</v>
      </c>
      <c r="D79" s="17">
        <v>143541</v>
      </c>
      <c r="E79" s="18">
        <v>138922</v>
      </c>
      <c r="F79" s="17">
        <v>18022</v>
      </c>
      <c r="G79" s="18">
        <v>9234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114</v>
      </c>
      <c r="B83" s="24"/>
      <c r="C83" s="6"/>
      <c r="D83" s="7"/>
      <c r="E83" s="7"/>
      <c r="F83" s="7"/>
      <c r="G83" s="6" t="s">
        <v>4</v>
      </c>
    </row>
    <row r="84" spans="1:7" ht="27" customHeight="1">
      <c r="A84" s="46" t="s">
        <v>5</v>
      </c>
      <c r="B84" s="51" t="s">
        <v>6</v>
      </c>
      <c r="C84" s="53" t="s">
        <v>7</v>
      </c>
      <c r="D84" s="55" t="s">
        <v>8</v>
      </c>
      <c r="E84" s="56"/>
      <c r="F84" s="57" t="s">
        <v>9</v>
      </c>
      <c r="G84" s="58"/>
    </row>
    <row r="85" spans="1:7" ht="27" customHeight="1" thickBot="1">
      <c r="A85" s="47"/>
      <c r="B85" s="52"/>
      <c r="C85" s="54"/>
      <c r="D85" s="29" t="s">
        <v>10</v>
      </c>
      <c r="E85" s="29" t="s">
        <v>11</v>
      </c>
      <c r="F85" s="30" t="s">
        <v>12</v>
      </c>
      <c r="G85" s="29" t="s">
        <v>13</v>
      </c>
    </row>
    <row r="86" spans="1:7" ht="12.75" customHeight="1" thickTop="1">
      <c r="A86" s="8" t="s">
        <v>79</v>
      </c>
      <c r="B86" s="14" t="s">
        <v>17</v>
      </c>
      <c r="C86" s="15">
        <f aca="true" t="shared" si="5" ref="C86:C95">IF(SUM(D86:G86)=0,"- ",SUM(D86:G86))</f>
        <v>233283</v>
      </c>
      <c r="D86" s="15">
        <f>IF(SUM(D87:D95)=0,"- ",SUM(D87:D95))</f>
        <v>65322</v>
      </c>
      <c r="E86" s="15">
        <f>IF(SUM(E87:E95)=0,"- ",SUM(E87:E95))</f>
        <v>143951</v>
      </c>
      <c r="F86" s="15">
        <f>IF(SUM(F87:F95)=0,"- ",SUM(F87:F95))</f>
        <v>7004</v>
      </c>
      <c r="G86" s="15">
        <f>IF(SUM(G87:G95)=0,"- ",SUM(G87:G95))</f>
        <v>17006</v>
      </c>
    </row>
    <row r="87" spans="1:7" ht="12.75" customHeight="1">
      <c r="A87" s="8"/>
      <c r="B87" s="16" t="s">
        <v>80</v>
      </c>
      <c r="C87" s="15">
        <f t="shared" si="5"/>
        <v>42232</v>
      </c>
      <c r="D87" s="17">
        <v>10865</v>
      </c>
      <c r="E87" s="18">
        <v>20631</v>
      </c>
      <c r="F87" s="17">
        <v>422</v>
      </c>
      <c r="G87" s="18">
        <v>10314</v>
      </c>
    </row>
    <row r="88" spans="1:7" ht="12.75" customHeight="1">
      <c r="A88" s="8"/>
      <c r="B88" s="8" t="s">
        <v>81</v>
      </c>
      <c r="C88" s="15">
        <f t="shared" si="5"/>
        <v>30080</v>
      </c>
      <c r="D88" s="17">
        <v>6543</v>
      </c>
      <c r="E88" s="18">
        <v>23537</v>
      </c>
      <c r="F88" s="17" t="s">
        <v>2</v>
      </c>
      <c r="G88" s="18" t="s">
        <v>2</v>
      </c>
    </row>
    <row r="89" spans="1:7" ht="12.75" customHeight="1">
      <c r="A89" s="8"/>
      <c r="B89" s="16" t="s">
        <v>82</v>
      </c>
      <c r="C89" s="15">
        <f t="shared" si="5"/>
        <v>25177</v>
      </c>
      <c r="D89" s="17">
        <v>8565</v>
      </c>
      <c r="E89" s="18">
        <v>16460</v>
      </c>
      <c r="F89" s="17">
        <v>152</v>
      </c>
      <c r="G89" s="18" t="s">
        <v>2</v>
      </c>
    </row>
    <row r="90" spans="1:7" ht="12.75" customHeight="1">
      <c r="A90" s="8"/>
      <c r="B90" s="8" t="s">
        <v>83</v>
      </c>
      <c r="C90" s="15">
        <f t="shared" si="5"/>
        <v>15195</v>
      </c>
      <c r="D90" s="17">
        <v>179</v>
      </c>
      <c r="E90" s="18">
        <v>11603</v>
      </c>
      <c r="F90" s="17">
        <v>260</v>
      </c>
      <c r="G90" s="18">
        <v>3153</v>
      </c>
    </row>
    <row r="91" spans="1:7" ht="12.75" customHeight="1">
      <c r="A91" s="8"/>
      <c r="B91" s="16" t="s">
        <v>84</v>
      </c>
      <c r="C91" s="15">
        <f t="shared" si="5"/>
        <v>86952</v>
      </c>
      <c r="D91" s="17">
        <v>27960</v>
      </c>
      <c r="E91" s="18">
        <v>53906</v>
      </c>
      <c r="F91" s="17">
        <v>2272</v>
      </c>
      <c r="G91" s="18">
        <v>2814</v>
      </c>
    </row>
    <row r="92" spans="1:7" ht="12.75" customHeight="1">
      <c r="A92" s="8"/>
      <c r="B92" s="8" t="s">
        <v>85</v>
      </c>
      <c r="C92" s="15">
        <f t="shared" si="5"/>
        <v>16975</v>
      </c>
      <c r="D92" s="17">
        <v>11035</v>
      </c>
      <c r="E92" s="18">
        <v>5828</v>
      </c>
      <c r="F92" s="17">
        <v>34</v>
      </c>
      <c r="G92" s="18">
        <v>78</v>
      </c>
    </row>
    <row r="93" spans="1:7" ht="12.75" customHeight="1">
      <c r="A93" s="8"/>
      <c r="B93" s="16" t="s">
        <v>86</v>
      </c>
      <c r="C93" s="15">
        <f t="shared" si="5"/>
        <v>6487</v>
      </c>
      <c r="D93" s="17">
        <v>122</v>
      </c>
      <c r="E93" s="18">
        <v>2501</v>
      </c>
      <c r="F93" s="17">
        <v>3864</v>
      </c>
      <c r="G93" s="18" t="s">
        <v>2</v>
      </c>
    </row>
    <row r="94" spans="1:7" ht="12.75" customHeight="1">
      <c r="A94" s="8"/>
      <c r="B94" s="8" t="s">
        <v>87</v>
      </c>
      <c r="C94" s="15">
        <f t="shared" si="5"/>
        <v>786</v>
      </c>
      <c r="D94" s="17">
        <v>53</v>
      </c>
      <c r="E94" s="18">
        <v>733</v>
      </c>
      <c r="F94" s="17" t="s">
        <v>2</v>
      </c>
      <c r="G94" s="18" t="s">
        <v>2</v>
      </c>
    </row>
    <row r="95" spans="1:7" ht="12.75" customHeight="1">
      <c r="A95" s="8"/>
      <c r="B95" s="16" t="s">
        <v>88</v>
      </c>
      <c r="C95" s="15">
        <f t="shared" si="5"/>
        <v>9399</v>
      </c>
      <c r="D95" s="17" t="s">
        <v>2</v>
      </c>
      <c r="E95" s="18">
        <v>8752</v>
      </c>
      <c r="F95" s="17" t="s">
        <v>2</v>
      </c>
      <c r="G95" s="18">
        <v>647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89</v>
      </c>
      <c r="B97" s="28" t="s">
        <v>17</v>
      </c>
      <c r="C97" s="15">
        <f aca="true" t="shared" si="6" ref="C97:C105">IF(SUM(D97:G97)=0,"- ",SUM(D97:G97))</f>
        <v>625123</v>
      </c>
      <c r="D97" s="15">
        <f>IF(SUM(D98:D105)=0,"- ",SUM(D98:D105))</f>
        <v>171549</v>
      </c>
      <c r="E97" s="15">
        <f>IF(SUM(E98:E105)=0,"- ",SUM(E98:E105))</f>
        <v>443736</v>
      </c>
      <c r="F97" s="15">
        <f>IF(SUM(F98:F105)=0,"- ",SUM(F98:F105))</f>
        <v>8399</v>
      </c>
      <c r="G97" s="15">
        <f>IF(SUM(G98:G105)=0,"- ",SUM(G98:G105))</f>
        <v>1439</v>
      </c>
    </row>
    <row r="98" spans="1:7" ht="12.75" customHeight="1">
      <c r="A98" s="8"/>
      <c r="B98" s="8" t="s">
        <v>90</v>
      </c>
      <c r="C98" s="15">
        <f t="shared" si="6"/>
        <v>11184</v>
      </c>
      <c r="D98" s="17">
        <v>1178</v>
      </c>
      <c r="E98" s="18">
        <v>10006</v>
      </c>
      <c r="F98" s="17" t="s">
        <v>2</v>
      </c>
      <c r="G98" s="18" t="s">
        <v>2</v>
      </c>
    </row>
    <row r="99" spans="1:7" ht="12.75" customHeight="1">
      <c r="A99" s="8"/>
      <c r="B99" s="16" t="s">
        <v>91</v>
      </c>
      <c r="C99" s="15">
        <f t="shared" si="6"/>
        <v>181457</v>
      </c>
      <c r="D99" s="17">
        <v>11112</v>
      </c>
      <c r="E99" s="18">
        <v>170280</v>
      </c>
      <c r="F99" s="17">
        <v>65</v>
      </c>
      <c r="G99" s="18" t="s">
        <v>2</v>
      </c>
    </row>
    <row r="100" spans="1:7" ht="12.75" customHeight="1">
      <c r="A100" s="8"/>
      <c r="B100" s="16" t="s">
        <v>92</v>
      </c>
      <c r="C100" s="15">
        <f t="shared" si="6"/>
        <v>21787</v>
      </c>
      <c r="D100" s="17">
        <v>5161</v>
      </c>
      <c r="E100" s="18">
        <v>16524</v>
      </c>
      <c r="F100" s="17">
        <v>102</v>
      </c>
      <c r="G100" s="18" t="s">
        <v>2</v>
      </c>
    </row>
    <row r="101" spans="1:7" ht="12.75" customHeight="1">
      <c r="A101" s="8"/>
      <c r="B101" s="8" t="s">
        <v>93</v>
      </c>
      <c r="C101" s="15">
        <f t="shared" si="6"/>
        <v>120064</v>
      </c>
      <c r="D101" s="17">
        <v>12587</v>
      </c>
      <c r="E101" s="18">
        <v>104479</v>
      </c>
      <c r="F101" s="17">
        <v>2998</v>
      </c>
      <c r="G101" s="18" t="s">
        <v>2</v>
      </c>
    </row>
    <row r="102" spans="1:7" ht="12.75" customHeight="1">
      <c r="A102" s="8"/>
      <c r="B102" s="16" t="s">
        <v>94</v>
      </c>
      <c r="C102" s="15">
        <f t="shared" si="6"/>
        <v>31519</v>
      </c>
      <c r="D102" s="17">
        <v>14065</v>
      </c>
      <c r="E102" s="18">
        <v>16168</v>
      </c>
      <c r="F102" s="17">
        <v>1262</v>
      </c>
      <c r="G102" s="18">
        <v>24</v>
      </c>
    </row>
    <row r="103" spans="1:7" ht="12.75" customHeight="1">
      <c r="A103" s="8"/>
      <c r="B103" s="16" t="s">
        <v>95</v>
      </c>
      <c r="C103" s="15">
        <f t="shared" si="6"/>
        <v>163842</v>
      </c>
      <c r="D103" s="17">
        <v>120278</v>
      </c>
      <c r="E103" s="18">
        <v>41864</v>
      </c>
      <c r="F103" s="17">
        <v>1625</v>
      </c>
      <c r="G103" s="18">
        <v>75</v>
      </c>
    </row>
    <row r="104" spans="1:7" ht="12.75" customHeight="1">
      <c r="A104" s="8"/>
      <c r="B104" s="8" t="s">
        <v>96</v>
      </c>
      <c r="C104" s="15">
        <f t="shared" si="6"/>
        <v>66271</v>
      </c>
      <c r="D104" s="17">
        <v>330</v>
      </c>
      <c r="E104" s="18">
        <v>62780</v>
      </c>
      <c r="F104" s="17">
        <v>1841</v>
      </c>
      <c r="G104" s="18">
        <v>1320</v>
      </c>
    </row>
    <row r="105" spans="1:7" ht="12.75" customHeight="1">
      <c r="A105" s="8"/>
      <c r="B105" s="16" t="s">
        <v>97</v>
      </c>
      <c r="C105" s="15">
        <f t="shared" si="6"/>
        <v>28999</v>
      </c>
      <c r="D105" s="17">
        <v>6838</v>
      </c>
      <c r="E105" s="18">
        <v>21635</v>
      </c>
      <c r="F105" s="17">
        <v>506</v>
      </c>
      <c r="G105" s="18">
        <v>20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98</v>
      </c>
      <c r="B107" s="28" t="s">
        <v>17</v>
      </c>
      <c r="C107" s="15">
        <f aca="true" t="shared" si="7" ref="C107:C114">IF(SUM(D107:G107)=0,"- ",SUM(D107:G107))</f>
        <v>557798</v>
      </c>
      <c r="D107" s="15">
        <f>IF(SUM(D108:D114)=0,"- ",SUM(D108:D114))</f>
        <v>152419</v>
      </c>
      <c r="E107" s="15">
        <f>IF(SUM(E108:E114)=0,"- ",SUM(E108:E114))</f>
        <v>187247</v>
      </c>
      <c r="F107" s="15">
        <f>IF(SUM(F108:F114)=0,"- ",SUM(F108:F114))</f>
        <v>134990</v>
      </c>
      <c r="G107" s="15">
        <f>IF(SUM(G108:G114)=0,"- ",SUM(G108:G114))</f>
        <v>83142</v>
      </c>
    </row>
    <row r="108" spans="1:7" ht="12.75" customHeight="1">
      <c r="A108" s="8"/>
      <c r="B108" s="8" t="s">
        <v>99</v>
      </c>
      <c r="C108" s="15">
        <f t="shared" si="7"/>
        <v>67058</v>
      </c>
      <c r="D108" s="17">
        <v>33491</v>
      </c>
      <c r="E108" s="18">
        <v>5223</v>
      </c>
      <c r="F108" s="17">
        <v>15919</v>
      </c>
      <c r="G108" s="18">
        <v>12425</v>
      </c>
    </row>
    <row r="109" spans="1:7" ht="12.75" customHeight="1">
      <c r="A109" s="8"/>
      <c r="B109" s="8" t="s">
        <v>100</v>
      </c>
      <c r="C109" s="15">
        <f t="shared" si="7"/>
        <v>64905</v>
      </c>
      <c r="D109" s="17">
        <v>52106</v>
      </c>
      <c r="E109" s="18">
        <v>1625</v>
      </c>
      <c r="F109" s="17">
        <v>11054</v>
      </c>
      <c r="G109" s="18">
        <v>120</v>
      </c>
    </row>
    <row r="110" spans="1:7" ht="12.75" customHeight="1">
      <c r="A110" s="8"/>
      <c r="B110" s="8" t="s">
        <v>101</v>
      </c>
      <c r="C110" s="15">
        <f t="shared" si="7"/>
        <v>78107</v>
      </c>
      <c r="D110" s="17">
        <v>3373</v>
      </c>
      <c r="E110" s="18">
        <v>41886</v>
      </c>
      <c r="F110" s="17">
        <v>29259</v>
      </c>
      <c r="G110" s="18">
        <v>3589</v>
      </c>
    </row>
    <row r="111" spans="1:7" ht="12.75" customHeight="1">
      <c r="A111" s="8"/>
      <c r="B111" s="8" t="s">
        <v>102</v>
      </c>
      <c r="C111" s="15">
        <f t="shared" si="7"/>
        <v>369</v>
      </c>
      <c r="D111" s="17">
        <v>40</v>
      </c>
      <c r="E111" s="18">
        <v>207</v>
      </c>
      <c r="F111" s="17">
        <v>122</v>
      </c>
      <c r="G111" s="18" t="s">
        <v>2</v>
      </c>
    </row>
    <row r="112" spans="1:7" ht="12.75" customHeight="1">
      <c r="A112" s="8"/>
      <c r="B112" s="8" t="s">
        <v>103</v>
      </c>
      <c r="C112" s="15">
        <f t="shared" si="7"/>
        <v>140972</v>
      </c>
      <c r="D112" s="17" t="s">
        <v>2</v>
      </c>
      <c r="E112" s="18" t="s">
        <v>2</v>
      </c>
      <c r="F112" s="17">
        <v>77007</v>
      </c>
      <c r="G112" s="18">
        <v>63965</v>
      </c>
    </row>
    <row r="113" spans="1:7" ht="12.75" customHeight="1">
      <c r="A113" s="8"/>
      <c r="B113" s="8" t="s">
        <v>104</v>
      </c>
      <c r="C113" s="15">
        <f t="shared" si="7"/>
        <v>204839</v>
      </c>
      <c r="D113" s="17">
        <v>63409</v>
      </c>
      <c r="E113" s="18">
        <v>137060</v>
      </c>
      <c r="F113" s="17">
        <v>1327</v>
      </c>
      <c r="G113" s="18">
        <v>3043</v>
      </c>
    </row>
    <row r="114" spans="1:7" ht="12.75" customHeight="1">
      <c r="A114" s="8"/>
      <c r="B114" s="8" t="s">
        <v>105</v>
      </c>
      <c r="C114" s="15">
        <f t="shared" si="7"/>
        <v>1548</v>
      </c>
      <c r="D114" s="17" t="s">
        <v>2</v>
      </c>
      <c r="E114" s="18">
        <v>1246</v>
      </c>
      <c r="F114" s="17">
        <v>302</v>
      </c>
      <c r="G114" s="18" t="s">
        <v>2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106</v>
      </c>
      <c r="B116" s="28" t="s">
        <v>17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107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F5:F6"/>
    <mergeCell ref="G5:G6"/>
    <mergeCell ref="C7:C8"/>
    <mergeCell ref="D7:D8"/>
    <mergeCell ref="E7:E8"/>
    <mergeCell ref="F7:F8"/>
    <mergeCell ref="G7:G8"/>
    <mergeCell ref="C5:C6"/>
    <mergeCell ref="B5:B6"/>
    <mergeCell ref="B7:B8"/>
    <mergeCell ref="D5:D6"/>
    <mergeCell ref="A1:G1"/>
    <mergeCell ref="A3:A4"/>
    <mergeCell ref="B3:B4"/>
    <mergeCell ref="C3:C4"/>
    <mergeCell ref="D3:E3"/>
    <mergeCell ref="F3:G3"/>
    <mergeCell ref="E5:E6"/>
    <mergeCell ref="A43:G43"/>
    <mergeCell ref="A82:G82"/>
    <mergeCell ref="A45:A46"/>
    <mergeCell ref="B45:B46"/>
    <mergeCell ref="D45:E45"/>
    <mergeCell ref="F45:G45"/>
    <mergeCell ref="A84:A85"/>
    <mergeCell ref="C45:C46"/>
    <mergeCell ref="F84:G84"/>
    <mergeCell ref="D84:E84"/>
    <mergeCell ref="B84:B85"/>
    <mergeCell ref="C84:C85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5" t="s">
        <v>3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113</v>
      </c>
      <c r="B2" s="5"/>
      <c r="C2" s="6"/>
      <c r="D2" s="7"/>
      <c r="E2" s="7"/>
      <c r="F2" s="7"/>
      <c r="G2" s="6" t="s">
        <v>4</v>
      </c>
      <c r="H2" s="7"/>
    </row>
    <row r="3" spans="1:8" ht="27" customHeight="1">
      <c r="A3" s="46" t="s">
        <v>5</v>
      </c>
      <c r="B3" s="51" t="s">
        <v>6</v>
      </c>
      <c r="C3" s="53" t="s">
        <v>7</v>
      </c>
      <c r="D3" s="55" t="s">
        <v>8</v>
      </c>
      <c r="E3" s="56"/>
      <c r="F3" s="57" t="s">
        <v>9</v>
      </c>
      <c r="G3" s="58"/>
      <c r="H3" s="1"/>
    </row>
    <row r="4" spans="1:8" ht="27" customHeight="1" thickBot="1">
      <c r="A4" s="47"/>
      <c r="B4" s="52"/>
      <c r="C4" s="54"/>
      <c r="D4" s="29" t="s">
        <v>10</v>
      </c>
      <c r="E4" s="29" t="s">
        <v>11</v>
      </c>
      <c r="F4" s="30" t="s">
        <v>12</v>
      </c>
      <c r="G4" s="29" t="s">
        <v>13</v>
      </c>
      <c r="H4" s="1"/>
    </row>
    <row r="5" spans="1:8" s="34" customFormat="1" ht="12.75" customHeight="1" thickTop="1">
      <c r="A5" s="32"/>
      <c r="B5" s="41" t="s">
        <v>14</v>
      </c>
      <c r="C5" s="44">
        <f>IF(SUM(D5:G6)=0,"- ",SUM(D5:G6))</f>
        <v>91146204</v>
      </c>
      <c r="D5" s="37">
        <v>24458160</v>
      </c>
      <c r="E5" s="37">
        <v>38085873</v>
      </c>
      <c r="F5" s="37">
        <v>14331722</v>
      </c>
      <c r="G5" s="37">
        <v>14270449</v>
      </c>
      <c r="H5" s="33"/>
    </row>
    <row r="6" spans="1:8" s="34" customFormat="1" ht="12.75" customHeight="1">
      <c r="A6" s="35"/>
      <c r="B6" s="42"/>
      <c r="C6" s="40"/>
      <c r="D6" s="38"/>
      <c r="E6" s="38"/>
      <c r="F6" s="38"/>
      <c r="G6" s="38"/>
      <c r="H6" s="33"/>
    </row>
    <row r="7" spans="1:8" s="34" customFormat="1" ht="12.75" customHeight="1">
      <c r="A7" s="35"/>
      <c r="B7" s="43" t="s">
        <v>15</v>
      </c>
      <c r="C7" s="39">
        <f>IF(SUM(D7:G8)=0,"- ",SUM(D7:G8))</f>
        <v>13458899</v>
      </c>
      <c r="D7" s="39">
        <f>IF(SUM(D9,D22,D30,D47,D64,D86,D97,D107,D116)=0,"- ",SUM(D9,D22,D30,D47,D64,D86,D97,D107,D116))</f>
        <v>3717387</v>
      </c>
      <c r="E7" s="39">
        <f>IF(SUM(E9,E22,E30,E47,E64,E86,E97,E107,E116)=0,"- ",SUM(E9,E22,E30,E47,E64,E86,E97,E107,E116))</f>
        <v>5477763</v>
      </c>
      <c r="F7" s="39">
        <f>IF(SUM(F9,F22,F30,F47,F64,F86,F97,F107,F116)=0,"- ",SUM(F9,F22,F30,F47,F64,F86,F97,F107,F116))</f>
        <v>2160123</v>
      </c>
      <c r="G7" s="39">
        <f>IF(SUM(G9,G22,G30,G47,G64,G86,G97,G107,G116)=0,"- ",SUM(G9,G22,G30,G47,G64,G86,G97,G107,G116))</f>
        <v>2103626</v>
      </c>
      <c r="H7" s="33"/>
    </row>
    <row r="8" spans="1:8" s="34" customFormat="1" ht="12.75" customHeight="1">
      <c r="A8" s="36"/>
      <c r="B8" s="42"/>
      <c r="C8" s="40"/>
      <c r="D8" s="40"/>
      <c r="E8" s="40"/>
      <c r="F8" s="40"/>
      <c r="G8" s="40"/>
      <c r="H8" s="33"/>
    </row>
    <row r="9" spans="1:8" s="9" customFormat="1" ht="12.75" customHeight="1">
      <c r="A9" s="8" t="s">
        <v>16</v>
      </c>
      <c r="B9" s="14" t="s">
        <v>17</v>
      </c>
      <c r="C9" s="15">
        <f aca="true" t="shared" si="0" ref="C9:C20">IF(SUM(D9:G9)=0,"- ",SUM(D9:G9))</f>
        <v>415619</v>
      </c>
      <c r="D9" s="15">
        <f>IF(SUM(D10:D20)=0,"- ",SUM(D10:D20))</f>
        <v>8910</v>
      </c>
      <c r="E9" s="15">
        <f>IF(SUM(E10:E20)=0,"- ",SUM(E10:E20))</f>
        <v>334601</v>
      </c>
      <c r="F9" s="15">
        <f>IF(SUM(F10:F20)=0,"- ",SUM(F10:F20))</f>
        <v>48961</v>
      </c>
      <c r="G9" s="15">
        <f>IF(SUM(G10:G20)=0,"- ",SUM(G10:G20))</f>
        <v>23147</v>
      </c>
      <c r="H9" s="5"/>
    </row>
    <row r="10" spans="1:8" s="9" customFormat="1" ht="12.75" customHeight="1">
      <c r="A10" s="8"/>
      <c r="B10" s="16" t="s">
        <v>18</v>
      </c>
      <c r="C10" s="15">
        <f t="shared" si="0"/>
        <v>61850</v>
      </c>
      <c r="D10" s="17" t="s">
        <v>2</v>
      </c>
      <c r="E10" s="18">
        <v>45389</v>
      </c>
      <c r="F10" s="17">
        <v>2921</v>
      </c>
      <c r="G10" s="18">
        <v>13540</v>
      </c>
      <c r="H10" s="5"/>
    </row>
    <row r="11" spans="1:8" s="9" customFormat="1" ht="12.75" customHeight="1">
      <c r="A11" s="8"/>
      <c r="B11" s="16" t="s">
        <v>19</v>
      </c>
      <c r="C11" s="15">
        <f t="shared" si="0"/>
        <v>3196</v>
      </c>
      <c r="D11" s="17">
        <v>1803</v>
      </c>
      <c r="E11" s="18">
        <v>347</v>
      </c>
      <c r="F11" s="17" t="s">
        <v>2</v>
      </c>
      <c r="G11" s="18">
        <v>1046</v>
      </c>
      <c r="H11" s="5"/>
    </row>
    <row r="12" spans="1:8" s="9" customFormat="1" ht="12.75" customHeight="1">
      <c r="A12" s="8"/>
      <c r="B12" s="16" t="s">
        <v>20</v>
      </c>
      <c r="C12" s="15">
        <f t="shared" si="0"/>
        <v>173793</v>
      </c>
      <c r="D12" s="17" t="s">
        <v>2</v>
      </c>
      <c r="E12" s="18">
        <v>123852</v>
      </c>
      <c r="F12" s="17">
        <v>43740</v>
      </c>
      <c r="G12" s="18">
        <v>6201</v>
      </c>
      <c r="H12" s="5"/>
    </row>
    <row r="13" spans="1:8" s="9" customFormat="1" ht="12.75" customHeight="1">
      <c r="A13" s="8"/>
      <c r="B13" s="16" t="s">
        <v>21</v>
      </c>
      <c r="C13" s="15">
        <f t="shared" si="0"/>
        <v>15612</v>
      </c>
      <c r="D13" s="17" t="s">
        <v>2</v>
      </c>
      <c r="E13" s="18">
        <v>14161</v>
      </c>
      <c r="F13" s="17" t="s">
        <v>2</v>
      </c>
      <c r="G13" s="18">
        <v>1451</v>
      </c>
      <c r="H13" s="5"/>
    </row>
    <row r="14" spans="1:8" s="9" customFormat="1" ht="12.75" customHeight="1">
      <c r="A14" s="8"/>
      <c r="B14" s="8" t="s">
        <v>22</v>
      </c>
      <c r="C14" s="15">
        <f t="shared" si="0"/>
        <v>804</v>
      </c>
      <c r="D14" s="17" t="s">
        <v>2</v>
      </c>
      <c r="E14" s="18">
        <v>786</v>
      </c>
      <c r="F14" s="17" t="s">
        <v>2</v>
      </c>
      <c r="G14" s="18">
        <v>18</v>
      </c>
      <c r="H14" s="5"/>
    </row>
    <row r="15" spans="1:8" s="9" customFormat="1" ht="12.75" customHeight="1">
      <c r="A15" s="8"/>
      <c r="B15" s="16" t="s">
        <v>23</v>
      </c>
      <c r="C15" s="15">
        <f t="shared" si="0"/>
        <v>33367</v>
      </c>
      <c r="D15" s="17">
        <v>239</v>
      </c>
      <c r="E15" s="18">
        <v>32699</v>
      </c>
      <c r="F15" s="17" t="s">
        <v>2</v>
      </c>
      <c r="G15" s="18">
        <v>429</v>
      </c>
      <c r="H15" s="5"/>
    </row>
    <row r="16" spans="1:8" s="9" customFormat="1" ht="12.75" customHeight="1">
      <c r="A16" s="8"/>
      <c r="B16" s="16" t="s">
        <v>24</v>
      </c>
      <c r="C16" s="15">
        <f t="shared" si="0"/>
        <v>1315</v>
      </c>
      <c r="D16" s="17" t="s">
        <v>2</v>
      </c>
      <c r="E16" s="18">
        <v>1315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25</v>
      </c>
      <c r="C17" s="15">
        <f t="shared" si="0"/>
        <v>107763</v>
      </c>
      <c r="D17" s="17">
        <v>3461</v>
      </c>
      <c r="E17" s="18">
        <v>101556</v>
      </c>
      <c r="F17" s="17">
        <v>2300</v>
      </c>
      <c r="G17" s="18">
        <v>446</v>
      </c>
      <c r="H17" s="5"/>
    </row>
    <row r="18" spans="1:8" s="9" customFormat="1" ht="12.75" customHeight="1">
      <c r="A18" s="8"/>
      <c r="B18" s="16" t="s">
        <v>26</v>
      </c>
      <c r="C18" s="15">
        <f t="shared" si="0"/>
        <v>103</v>
      </c>
      <c r="D18" s="17">
        <v>46</v>
      </c>
      <c r="E18" s="18">
        <v>57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27</v>
      </c>
      <c r="C19" s="15">
        <f t="shared" si="0"/>
        <v>6765</v>
      </c>
      <c r="D19" s="17">
        <v>707</v>
      </c>
      <c r="E19" s="18">
        <v>6058</v>
      </c>
      <c r="F19" s="17" t="s">
        <v>2</v>
      </c>
      <c r="G19" s="18" t="s">
        <v>2</v>
      </c>
      <c r="H19" s="5"/>
    </row>
    <row r="20" spans="1:8" s="9" customFormat="1" ht="12.75" customHeight="1">
      <c r="A20" s="8"/>
      <c r="B20" s="16" t="s">
        <v>28</v>
      </c>
      <c r="C20" s="15">
        <f t="shared" si="0"/>
        <v>11051</v>
      </c>
      <c r="D20" s="17">
        <v>2654</v>
      </c>
      <c r="E20" s="18">
        <v>8381</v>
      </c>
      <c r="F20" s="17" t="s">
        <v>2</v>
      </c>
      <c r="G20" s="18">
        <v>16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29</v>
      </c>
      <c r="B22" s="14" t="s">
        <v>17</v>
      </c>
      <c r="C22" s="15">
        <f aca="true" t="shared" si="1" ref="C22:C28">IF(SUM(D22:G22)=0,"- ",SUM(D22:G22))</f>
        <v>127600</v>
      </c>
      <c r="D22" s="15">
        <f>IF(SUM(D23:D28)=0,"- ",SUM(D23:D28))</f>
        <v>761</v>
      </c>
      <c r="E22" s="15">
        <f>IF(SUM(E23:E28)=0,"- ",SUM(E23:E28))</f>
        <v>105385</v>
      </c>
      <c r="F22" s="15">
        <f>IF(SUM(F23:F28)=0,"- ",SUM(F23:F28))</f>
        <v>2555</v>
      </c>
      <c r="G22" s="15">
        <f>IF(SUM(G23:G28)=0,"- ",SUM(G23:G28))</f>
        <v>18899</v>
      </c>
      <c r="H22" s="5"/>
    </row>
    <row r="23" spans="1:8" s="9" customFormat="1" ht="12.75" customHeight="1">
      <c r="A23" s="8"/>
      <c r="B23" s="16" t="s">
        <v>30</v>
      </c>
      <c r="C23" s="15">
        <f t="shared" si="1"/>
        <v>1132</v>
      </c>
      <c r="D23" s="17">
        <v>217</v>
      </c>
      <c r="E23" s="18">
        <v>763</v>
      </c>
      <c r="F23" s="17">
        <v>92</v>
      </c>
      <c r="G23" s="18">
        <v>60</v>
      </c>
      <c r="H23" s="5"/>
    </row>
    <row r="24" spans="1:8" s="9" customFormat="1" ht="12.75" customHeight="1">
      <c r="A24" s="8"/>
      <c r="B24" s="16" t="s">
        <v>31</v>
      </c>
      <c r="C24" s="15">
        <f t="shared" si="1"/>
        <v>37098</v>
      </c>
      <c r="D24" s="17">
        <v>446</v>
      </c>
      <c r="E24" s="18">
        <v>18396</v>
      </c>
      <c r="F24" s="17">
        <v>40</v>
      </c>
      <c r="G24" s="18">
        <v>18216</v>
      </c>
      <c r="H24" s="5"/>
    </row>
    <row r="25" spans="1:8" s="9" customFormat="1" ht="12.75" customHeight="1">
      <c r="A25" s="8"/>
      <c r="B25" s="16" t="s">
        <v>32</v>
      </c>
      <c r="C25" s="15">
        <f t="shared" si="1"/>
        <v>5909</v>
      </c>
      <c r="D25" s="17">
        <v>79</v>
      </c>
      <c r="E25" s="18">
        <v>5810</v>
      </c>
      <c r="F25" s="17" t="s">
        <v>2</v>
      </c>
      <c r="G25" s="18">
        <v>20</v>
      </c>
      <c r="H25" s="5"/>
    </row>
    <row r="26" spans="1:8" s="9" customFormat="1" ht="12.75" customHeight="1">
      <c r="A26" s="8"/>
      <c r="B26" s="16" t="s">
        <v>33</v>
      </c>
      <c r="C26" s="15">
        <f t="shared" si="1"/>
        <v>78738</v>
      </c>
      <c r="D26" s="17" t="s">
        <v>2</v>
      </c>
      <c r="E26" s="18">
        <v>75712</v>
      </c>
      <c r="F26" s="17">
        <v>2423</v>
      </c>
      <c r="G26" s="18">
        <v>603</v>
      </c>
      <c r="H26" s="5"/>
    </row>
    <row r="27" spans="1:8" s="9" customFormat="1" ht="12.75" customHeight="1">
      <c r="A27" s="8"/>
      <c r="B27" s="16" t="s">
        <v>34</v>
      </c>
      <c r="C27" s="15">
        <f t="shared" si="1"/>
        <v>400</v>
      </c>
      <c r="D27" s="17">
        <v>19</v>
      </c>
      <c r="E27" s="18">
        <v>381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35</v>
      </c>
      <c r="C28" s="15">
        <f t="shared" si="1"/>
        <v>4323</v>
      </c>
      <c r="D28" s="17" t="s">
        <v>2</v>
      </c>
      <c r="E28" s="18">
        <v>4323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36</v>
      </c>
      <c r="B30" s="14" t="s">
        <v>17</v>
      </c>
      <c r="C30" s="15">
        <f aca="true" t="shared" si="2" ref="C30:C40">IF(SUM(D30:G30)=0,"- ",SUM(D30:G30))</f>
        <v>2495321</v>
      </c>
      <c r="D30" s="15">
        <f>IF(SUM(D31:D40)=0,"- ",SUM(D31:D40))</f>
        <v>122563</v>
      </c>
      <c r="E30" s="15">
        <f>IF(SUM(E31:E40)=0,"- ",SUM(E31:E40))</f>
        <v>2129677</v>
      </c>
      <c r="F30" s="15">
        <f>IF(SUM(F31:F40)=0,"- ",SUM(F31:F40))</f>
        <v>59681</v>
      </c>
      <c r="G30" s="15">
        <f>IF(SUM(G31:G40)=0,"- ",SUM(G31:G40))</f>
        <v>183400</v>
      </c>
      <c r="H30" s="5"/>
    </row>
    <row r="31" spans="1:8" s="9" customFormat="1" ht="12.75" customHeight="1">
      <c r="A31" s="8"/>
      <c r="B31" s="16" t="s">
        <v>37</v>
      </c>
      <c r="C31" s="15">
        <f t="shared" si="2"/>
        <v>423518</v>
      </c>
      <c r="D31" s="17">
        <v>262</v>
      </c>
      <c r="E31" s="18">
        <v>409976</v>
      </c>
      <c r="F31" s="17">
        <v>7810</v>
      </c>
      <c r="G31" s="18">
        <v>5470</v>
      </c>
      <c r="H31" s="5"/>
    </row>
    <row r="32" spans="1:8" s="9" customFormat="1" ht="12.75" customHeight="1">
      <c r="A32" s="8"/>
      <c r="B32" s="16" t="s">
        <v>38</v>
      </c>
      <c r="C32" s="15">
        <f t="shared" si="2"/>
        <v>823582</v>
      </c>
      <c r="D32" s="17" t="s">
        <v>2</v>
      </c>
      <c r="E32" s="18">
        <v>823582</v>
      </c>
      <c r="F32" s="17" t="s">
        <v>2</v>
      </c>
      <c r="G32" s="18" t="s">
        <v>2</v>
      </c>
      <c r="H32" s="5"/>
    </row>
    <row r="33" spans="1:8" s="9" customFormat="1" ht="12.75" customHeight="1">
      <c r="A33" s="8"/>
      <c r="B33" s="16" t="s">
        <v>39</v>
      </c>
      <c r="C33" s="15">
        <f t="shared" si="2"/>
        <v>1786</v>
      </c>
      <c r="D33" s="17">
        <v>21</v>
      </c>
      <c r="E33" s="18">
        <v>1620</v>
      </c>
      <c r="F33" s="17">
        <v>105</v>
      </c>
      <c r="G33" s="18">
        <v>40</v>
      </c>
      <c r="H33" s="5"/>
    </row>
    <row r="34" spans="1:8" s="9" customFormat="1" ht="12.75" customHeight="1">
      <c r="A34" s="8"/>
      <c r="B34" s="16" t="s">
        <v>40</v>
      </c>
      <c r="C34" s="15">
        <f t="shared" si="2"/>
        <v>79017</v>
      </c>
      <c r="D34" s="17">
        <v>213</v>
      </c>
      <c r="E34" s="18">
        <v>181</v>
      </c>
      <c r="F34" s="17">
        <v>30740</v>
      </c>
      <c r="G34" s="18">
        <v>47883</v>
      </c>
      <c r="H34" s="5"/>
    </row>
    <row r="35" spans="1:8" s="9" customFormat="1" ht="12.75" customHeight="1">
      <c r="A35" s="8"/>
      <c r="B35" s="16" t="s">
        <v>41</v>
      </c>
      <c r="C35" s="15">
        <f t="shared" si="2"/>
        <v>11342</v>
      </c>
      <c r="D35" s="17">
        <v>342</v>
      </c>
      <c r="E35" s="18">
        <v>11000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42</v>
      </c>
      <c r="C36" s="15">
        <f t="shared" si="2"/>
        <v>820810</v>
      </c>
      <c r="D36" s="17" t="s">
        <v>2</v>
      </c>
      <c r="E36" s="18">
        <v>820810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43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44</v>
      </c>
      <c r="C38" s="15">
        <f t="shared" si="2"/>
        <v>116065</v>
      </c>
      <c r="D38" s="17" t="s">
        <v>2</v>
      </c>
      <c r="E38" s="18" t="s">
        <v>2</v>
      </c>
      <c r="F38" s="17" t="s">
        <v>2</v>
      </c>
      <c r="G38" s="18">
        <v>116065</v>
      </c>
      <c r="H38" s="5"/>
    </row>
    <row r="39" spans="1:8" s="9" customFormat="1" ht="12.75" customHeight="1">
      <c r="A39" s="8"/>
      <c r="B39" s="16" t="s">
        <v>45</v>
      </c>
      <c r="C39" s="15">
        <f t="shared" si="2"/>
        <v>4274</v>
      </c>
      <c r="D39" s="17" t="s">
        <v>2</v>
      </c>
      <c r="E39" s="18">
        <v>674</v>
      </c>
      <c r="F39" s="17" t="s">
        <v>2</v>
      </c>
      <c r="G39" s="18">
        <v>3600</v>
      </c>
      <c r="H39" s="5"/>
    </row>
    <row r="40" spans="1:8" s="9" customFormat="1" ht="12.75" customHeight="1">
      <c r="A40" s="8"/>
      <c r="B40" s="16" t="s">
        <v>46</v>
      </c>
      <c r="C40" s="15">
        <f t="shared" si="2"/>
        <v>214927</v>
      </c>
      <c r="D40" s="17">
        <v>121725</v>
      </c>
      <c r="E40" s="18">
        <v>61834</v>
      </c>
      <c r="F40" s="17">
        <v>21026</v>
      </c>
      <c r="G40" s="18">
        <v>10342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113</v>
      </c>
      <c r="B44" s="24"/>
      <c r="C44" s="25"/>
      <c r="D44" s="26"/>
      <c r="E44" s="26"/>
      <c r="F44" s="26"/>
      <c r="G44" s="25" t="s">
        <v>4</v>
      </c>
    </row>
    <row r="45" spans="1:7" s="31" customFormat="1" ht="27" customHeight="1">
      <c r="A45" s="46" t="s">
        <v>5</v>
      </c>
      <c r="B45" s="51" t="s">
        <v>6</v>
      </c>
      <c r="C45" s="53" t="s">
        <v>7</v>
      </c>
      <c r="D45" s="55" t="s">
        <v>8</v>
      </c>
      <c r="E45" s="56"/>
      <c r="F45" s="57" t="s">
        <v>9</v>
      </c>
      <c r="G45" s="58"/>
    </row>
    <row r="46" spans="1:7" s="31" customFormat="1" ht="27" customHeight="1" thickBot="1">
      <c r="A46" s="47"/>
      <c r="B46" s="52"/>
      <c r="C46" s="54"/>
      <c r="D46" s="29" t="s">
        <v>10</v>
      </c>
      <c r="E46" s="29" t="s">
        <v>11</v>
      </c>
      <c r="F46" s="30" t="s">
        <v>12</v>
      </c>
      <c r="G46" s="29" t="s">
        <v>13</v>
      </c>
    </row>
    <row r="47" spans="1:7" ht="12.75" customHeight="1" thickTop="1">
      <c r="A47" s="16" t="s">
        <v>47</v>
      </c>
      <c r="B47" s="14" t="s">
        <v>17</v>
      </c>
      <c r="C47" s="15">
        <f aca="true" t="shared" si="3" ref="C47:C62">IF(SUM(D47:G47)=0,"- ",SUM(D47:G47))</f>
        <v>6400467</v>
      </c>
      <c r="D47" s="15">
        <f>IF(SUM(D48:D62)=0,"- ",SUM(D48:D62))</f>
        <v>2948688</v>
      </c>
      <c r="E47" s="15">
        <f>IF(SUM(E48:E62)=0,"- ",SUM(E48:E62))</f>
        <v>705307</v>
      </c>
      <c r="F47" s="15">
        <f>IF(SUM(F48:F62)=0,"- ",SUM(F48:F62))</f>
        <v>1507435</v>
      </c>
      <c r="G47" s="15">
        <f>IF(SUM(G48:G62)=0,"- ",SUM(G48:G62))</f>
        <v>1239037</v>
      </c>
    </row>
    <row r="48" spans="1:7" ht="12.75" customHeight="1">
      <c r="A48" s="16"/>
      <c r="B48" s="16" t="s">
        <v>48</v>
      </c>
      <c r="C48" s="15">
        <f t="shared" si="3"/>
        <v>135456</v>
      </c>
      <c r="D48" s="17">
        <v>1945</v>
      </c>
      <c r="E48" s="18">
        <v>14277</v>
      </c>
      <c r="F48" s="17">
        <v>116430</v>
      </c>
      <c r="G48" s="18">
        <v>2804</v>
      </c>
    </row>
    <row r="49" spans="1:7" ht="12.75" customHeight="1">
      <c r="A49" s="16"/>
      <c r="B49" s="16" t="s">
        <v>49</v>
      </c>
      <c r="C49" s="15">
        <f t="shared" si="3"/>
        <v>603944</v>
      </c>
      <c r="D49" s="17">
        <v>175125</v>
      </c>
      <c r="E49" s="18">
        <v>24117</v>
      </c>
      <c r="F49" s="17">
        <v>73498</v>
      </c>
      <c r="G49" s="18">
        <v>331204</v>
      </c>
    </row>
    <row r="50" spans="1:7" ht="12.75" customHeight="1">
      <c r="A50" s="8"/>
      <c r="B50" s="16" t="s">
        <v>50</v>
      </c>
      <c r="C50" s="15">
        <f t="shared" si="3"/>
        <v>121440</v>
      </c>
      <c r="D50" s="17">
        <v>15381</v>
      </c>
      <c r="E50" s="18">
        <v>102172</v>
      </c>
      <c r="F50" s="17">
        <v>32</v>
      </c>
      <c r="G50" s="18">
        <v>3855</v>
      </c>
    </row>
    <row r="51" spans="1:7" ht="12.75" customHeight="1">
      <c r="A51" s="8"/>
      <c r="B51" s="16" t="s">
        <v>51</v>
      </c>
      <c r="C51" s="15">
        <f t="shared" si="3"/>
        <v>106348</v>
      </c>
      <c r="D51" s="17">
        <v>18575</v>
      </c>
      <c r="E51" s="18">
        <v>85364</v>
      </c>
      <c r="F51" s="17">
        <v>558</v>
      </c>
      <c r="G51" s="18">
        <v>1851</v>
      </c>
    </row>
    <row r="52" spans="1:7" ht="12.75" customHeight="1">
      <c r="A52" s="8"/>
      <c r="B52" s="16" t="s">
        <v>52</v>
      </c>
      <c r="C52" s="15">
        <f t="shared" si="3"/>
        <v>138</v>
      </c>
      <c r="D52" s="17">
        <v>35</v>
      </c>
      <c r="E52" s="18">
        <v>103</v>
      </c>
      <c r="F52" s="17" t="s">
        <v>2</v>
      </c>
      <c r="G52" s="18" t="s">
        <v>2</v>
      </c>
    </row>
    <row r="53" spans="1:7" ht="12.75" customHeight="1">
      <c r="A53" s="8"/>
      <c r="B53" s="16" t="s">
        <v>53</v>
      </c>
      <c r="C53" s="15">
        <f t="shared" si="3"/>
        <v>3721244</v>
      </c>
      <c r="D53" s="17">
        <v>1688063</v>
      </c>
      <c r="E53" s="18">
        <v>34046</v>
      </c>
      <c r="F53" s="17">
        <v>1221840</v>
      </c>
      <c r="G53" s="18">
        <v>777295</v>
      </c>
    </row>
    <row r="54" spans="1:7" ht="12.75" customHeight="1">
      <c r="A54" s="8"/>
      <c r="B54" s="16" t="s">
        <v>54</v>
      </c>
      <c r="C54" s="15">
        <f t="shared" si="3"/>
        <v>24848</v>
      </c>
      <c r="D54" s="17">
        <v>15784</v>
      </c>
      <c r="E54" s="18">
        <v>7957</v>
      </c>
      <c r="F54" s="17">
        <v>996</v>
      </c>
      <c r="G54" s="18">
        <v>111</v>
      </c>
    </row>
    <row r="55" spans="1:7" ht="12.75" customHeight="1">
      <c r="A55" s="8"/>
      <c r="B55" s="16" t="s">
        <v>55</v>
      </c>
      <c r="C55" s="15">
        <f t="shared" si="3"/>
        <v>8400</v>
      </c>
      <c r="D55" s="17">
        <v>2412</v>
      </c>
      <c r="E55" s="18">
        <v>5978</v>
      </c>
      <c r="F55" s="17">
        <v>10</v>
      </c>
      <c r="G55" s="18" t="s">
        <v>2</v>
      </c>
    </row>
    <row r="56" spans="1:7" ht="12.75" customHeight="1">
      <c r="A56" s="8"/>
      <c r="B56" s="16" t="s">
        <v>56</v>
      </c>
      <c r="C56" s="15">
        <f t="shared" si="3"/>
        <v>966447</v>
      </c>
      <c r="D56" s="17">
        <v>684264</v>
      </c>
      <c r="E56" s="18">
        <v>187163</v>
      </c>
      <c r="F56" s="17">
        <v>59808</v>
      </c>
      <c r="G56" s="18">
        <v>35212</v>
      </c>
    </row>
    <row r="57" spans="1:7" ht="12.75" customHeight="1">
      <c r="A57" s="8"/>
      <c r="B57" s="16" t="s">
        <v>57</v>
      </c>
      <c r="C57" s="15">
        <f t="shared" si="3"/>
        <v>147825</v>
      </c>
      <c r="D57" s="17">
        <v>19935</v>
      </c>
      <c r="E57" s="18">
        <v>15470</v>
      </c>
      <c r="F57" s="17">
        <v>28570</v>
      </c>
      <c r="G57" s="18">
        <v>83850</v>
      </c>
    </row>
    <row r="58" spans="1:7" ht="12.75" customHeight="1">
      <c r="A58" s="8"/>
      <c r="B58" s="16" t="s">
        <v>58</v>
      </c>
      <c r="C58" s="15">
        <f t="shared" si="3"/>
        <v>325447</v>
      </c>
      <c r="D58" s="17">
        <v>245598</v>
      </c>
      <c r="E58" s="18">
        <v>71473</v>
      </c>
      <c r="F58" s="17">
        <v>5521</v>
      </c>
      <c r="G58" s="18">
        <v>2855</v>
      </c>
    </row>
    <row r="59" spans="1:7" ht="12.75" customHeight="1">
      <c r="A59" s="8"/>
      <c r="B59" s="16" t="s">
        <v>59</v>
      </c>
      <c r="C59" s="15">
        <f t="shared" si="3"/>
        <v>192330</v>
      </c>
      <c r="D59" s="17">
        <v>55228</v>
      </c>
      <c r="E59" s="18">
        <v>136930</v>
      </c>
      <c r="F59" s="17">
        <v>172</v>
      </c>
      <c r="G59" s="18" t="s">
        <v>2</v>
      </c>
    </row>
    <row r="60" spans="1:7" ht="12.75" customHeight="1">
      <c r="A60" s="8"/>
      <c r="B60" s="16" t="s">
        <v>60</v>
      </c>
      <c r="C60" s="15">
        <f t="shared" si="3"/>
        <v>21197</v>
      </c>
      <c r="D60" s="17">
        <v>8329</v>
      </c>
      <c r="E60" s="18">
        <v>12868</v>
      </c>
      <c r="F60" s="17" t="s">
        <v>2</v>
      </c>
      <c r="G60" s="18" t="s">
        <v>2</v>
      </c>
    </row>
    <row r="61" spans="1:7" ht="12.75" customHeight="1">
      <c r="A61" s="8"/>
      <c r="B61" s="16" t="s">
        <v>61</v>
      </c>
      <c r="C61" s="15">
        <f t="shared" si="3"/>
        <v>15380</v>
      </c>
      <c r="D61" s="17">
        <v>11836</v>
      </c>
      <c r="E61" s="18">
        <v>3544</v>
      </c>
      <c r="F61" s="17" t="s">
        <v>2</v>
      </c>
      <c r="G61" s="18" t="s">
        <v>2</v>
      </c>
    </row>
    <row r="62" spans="1:7" ht="12.75" customHeight="1">
      <c r="A62" s="8"/>
      <c r="B62" s="16" t="s">
        <v>62</v>
      </c>
      <c r="C62" s="15">
        <f t="shared" si="3"/>
        <v>10023</v>
      </c>
      <c r="D62" s="17">
        <v>6178</v>
      </c>
      <c r="E62" s="18">
        <v>3845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63</v>
      </c>
      <c r="B64" s="14" t="s">
        <v>17</v>
      </c>
      <c r="C64" s="15">
        <f aca="true" t="shared" si="4" ref="C64:C79">IF(SUM(D64:G64)=0,"- ",SUM(D64:G64))</f>
        <v>2608839</v>
      </c>
      <c r="D64" s="15">
        <f>IF(SUM(D65:D79)=0,"- ",SUM(D65:D79))</f>
        <v>286209</v>
      </c>
      <c r="E64" s="15">
        <f>IF(SUM(E65:E79)=0,"- ",SUM(E65:E79))</f>
        <v>1365882</v>
      </c>
      <c r="F64" s="15">
        <f>IF(SUM(F65:F79)=0,"- ",SUM(F65:F79))</f>
        <v>408345</v>
      </c>
      <c r="G64" s="15">
        <f>IF(SUM(G65:G79)=0,"- ",SUM(G65:G79))</f>
        <v>548403</v>
      </c>
    </row>
    <row r="65" spans="1:7" ht="12.75" customHeight="1">
      <c r="A65" s="16"/>
      <c r="B65" s="16" t="s">
        <v>64</v>
      </c>
      <c r="C65" s="15">
        <f t="shared" si="4"/>
        <v>42784</v>
      </c>
      <c r="D65" s="17">
        <v>6884</v>
      </c>
      <c r="E65" s="18">
        <v>35900</v>
      </c>
      <c r="F65" s="17" t="s">
        <v>2</v>
      </c>
      <c r="G65" s="18" t="s">
        <v>2</v>
      </c>
    </row>
    <row r="66" spans="1:7" ht="12.75" customHeight="1">
      <c r="A66" s="8"/>
      <c r="B66" s="16" t="s">
        <v>65</v>
      </c>
      <c r="C66" s="15">
        <f t="shared" si="4"/>
        <v>154119</v>
      </c>
      <c r="D66" s="17" t="s">
        <v>2</v>
      </c>
      <c r="E66" s="18">
        <v>554</v>
      </c>
      <c r="F66" s="17" t="s">
        <v>2</v>
      </c>
      <c r="G66" s="18">
        <v>153565</v>
      </c>
    </row>
    <row r="67" spans="1:7" ht="12.75" customHeight="1">
      <c r="A67" s="8"/>
      <c r="B67" s="16" t="s">
        <v>66</v>
      </c>
      <c r="C67" s="15">
        <f t="shared" si="4"/>
        <v>36288</v>
      </c>
      <c r="D67" s="17">
        <v>18939</v>
      </c>
      <c r="E67" s="18">
        <v>15534</v>
      </c>
      <c r="F67" s="17">
        <v>1315</v>
      </c>
      <c r="G67" s="18">
        <v>500</v>
      </c>
    </row>
    <row r="68" spans="1:7" ht="12.75" customHeight="1">
      <c r="A68" s="8"/>
      <c r="B68" s="16" t="s">
        <v>67</v>
      </c>
      <c r="C68" s="15">
        <f t="shared" si="4"/>
        <v>44981</v>
      </c>
      <c r="D68" s="17">
        <v>19801</v>
      </c>
      <c r="E68" s="18">
        <v>24246</v>
      </c>
      <c r="F68" s="17">
        <v>928</v>
      </c>
      <c r="G68" s="18">
        <v>6</v>
      </c>
    </row>
    <row r="69" spans="1:7" ht="12.75" customHeight="1">
      <c r="A69" s="8"/>
      <c r="B69" s="16" t="s">
        <v>68</v>
      </c>
      <c r="C69" s="15">
        <f t="shared" si="4"/>
        <v>169336</v>
      </c>
      <c r="D69" s="17" t="s">
        <v>2</v>
      </c>
      <c r="E69" s="18" t="s">
        <v>2</v>
      </c>
      <c r="F69" s="17">
        <v>107777</v>
      </c>
      <c r="G69" s="18">
        <v>61559</v>
      </c>
    </row>
    <row r="70" spans="1:7" ht="12.75" customHeight="1">
      <c r="A70" s="8"/>
      <c r="B70" s="16" t="s">
        <v>69</v>
      </c>
      <c r="C70" s="15">
        <f t="shared" si="4"/>
        <v>215709</v>
      </c>
      <c r="D70" s="17" t="s">
        <v>2</v>
      </c>
      <c r="E70" s="18">
        <v>32559</v>
      </c>
      <c r="F70" s="17">
        <v>90165</v>
      </c>
      <c r="G70" s="18">
        <v>92985</v>
      </c>
    </row>
    <row r="71" spans="1:7" ht="12.75" customHeight="1">
      <c r="A71" s="8"/>
      <c r="B71" s="16" t="s">
        <v>70</v>
      </c>
      <c r="C71" s="15">
        <f t="shared" si="4"/>
        <v>186431</v>
      </c>
      <c r="D71" s="17">
        <v>4818</v>
      </c>
      <c r="E71" s="18">
        <v>23889</v>
      </c>
      <c r="F71" s="17">
        <v>91600</v>
      </c>
      <c r="G71" s="18">
        <v>66124</v>
      </c>
    </row>
    <row r="72" spans="1:7" ht="12.75" customHeight="1">
      <c r="A72" s="8"/>
      <c r="B72" s="16" t="s">
        <v>71</v>
      </c>
      <c r="C72" s="15">
        <f t="shared" si="4"/>
        <v>950497</v>
      </c>
      <c r="D72" s="17" t="s">
        <v>2</v>
      </c>
      <c r="E72" s="18">
        <v>947133</v>
      </c>
      <c r="F72" s="17">
        <v>1682</v>
      </c>
      <c r="G72" s="18">
        <v>1682</v>
      </c>
    </row>
    <row r="73" spans="1:7" ht="12.75" customHeight="1">
      <c r="A73" s="8"/>
      <c r="B73" s="16" t="s">
        <v>72</v>
      </c>
      <c r="C73" s="15">
        <f t="shared" si="4"/>
        <v>100394</v>
      </c>
      <c r="D73" s="17">
        <v>8555</v>
      </c>
      <c r="E73" s="18">
        <v>63720</v>
      </c>
      <c r="F73" s="17">
        <v>9338</v>
      </c>
      <c r="G73" s="18">
        <v>18781</v>
      </c>
    </row>
    <row r="74" spans="1:7" ht="12.75" customHeight="1">
      <c r="A74" s="8"/>
      <c r="B74" s="16" t="s">
        <v>73</v>
      </c>
      <c r="C74" s="15">
        <f t="shared" si="4"/>
        <v>88769</v>
      </c>
      <c r="D74" s="17">
        <v>1307</v>
      </c>
      <c r="E74" s="18">
        <v>4686</v>
      </c>
      <c r="F74" s="17">
        <v>72899</v>
      </c>
      <c r="G74" s="18">
        <v>9877</v>
      </c>
    </row>
    <row r="75" spans="1:7" ht="12.75" customHeight="1">
      <c r="A75" s="8"/>
      <c r="B75" s="16" t="s">
        <v>74</v>
      </c>
      <c r="C75" s="15">
        <f t="shared" si="4"/>
        <v>35685</v>
      </c>
      <c r="D75" s="17">
        <v>16500</v>
      </c>
      <c r="E75" s="18">
        <v>1086</v>
      </c>
      <c r="F75" s="17">
        <v>7009</v>
      </c>
      <c r="G75" s="18">
        <v>11090</v>
      </c>
    </row>
    <row r="76" spans="1:7" ht="12.75" customHeight="1">
      <c r="A76" s="8"/>
      <c r="B76" s="16" t="s">
        <v>75</v>
      </c>
      <c r="C76" s="15">
        <f t="shared" si="4"/>
        <v>510</v>
      </c>
      <c r="D76" s="17">
        <v>494</v>
      </c>
      <c r="E76" s="18">
        <v>16</v>
      </c>
      <c r="F76" s="17" t="s">
        <v>2</v>
      </c>
      <c r="G76" s="18" t="s">
        <v>2</v>
      </c>
    </row>
    <row r="77" spans="1:7" ht="12.75" customHeight="1">
      <c r="A77" s="8"/>
      <c r="B77" s="8" t="s">
        <v>76</v>
      </c>
      <c r="C77" s="15">
        <f t="shared" si="4"/>
        <v>256936</v>
      </c>
      <c r="D77" s="17">
        <v>63283</v>
      </c>
      <c r="E77" s="18">
        <v>63614</v>
      </c>
      <c r="F77" s="17">
        <v>13719</v>
      </c>
      <c r="G77" s="18">
        <v>116320</v>
      </c>
    </row>
    <row r="78" spans="1:7" ht="12.75" customHeight="1">
      <c r="A78" s="16"/>
      <c r="B78" s="16" t="s">
        <v>77</v>
      </c>
      <c r="C78" s="15">
        <f t="shared" si="4"/>
        <v>6716</v>
      </c>
      <c r="D78" s="17">
        <v>246</v>
      </c>
      <c r="E78" s="18">
        <v>2878</v>
      </c>
      <c r="F78" s="17">
        <v>2198</v>
      </c>
      <c r="G78" s="18">
        <v>1394</v>
      </c>
    </row>
    <row r="79" spans="1:7" ht="12.75" customHeight="1">
      <c r="A79" s="16"/>
      <c r="B79" s="16" t="s">
        <v>78</v>
      </c>
      <c r="C79" s="15">
        <f t="shared" si="4"/>
        <v>319684</v>
      </c>
      <c r="D79" s="17">
        <v>145382</v>
      </c>
      <c r="E79" s="18">
        <v>150067</v>
      </c>
      <c r="F79" s="17">
        <v>9715</v>
      </c>
      <c r="G79" s="18">
        <v>14520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113</v>
      </c>
      <c r="B83" s="24"/>
      <c r="C83" s="6"/>
      <c r="D83" s="7"/>
      <c r="E83" s="7"/>
      <c r="F83" s="7"/>
      <c r="G83" s="6" t="s">
        <v>4</v>
      </c>
    </row>
    <row r="84" spans="1:7" ht="27" customHeight="1">
      <c r="A84" s="46" t="s">
        <v>5</v>
      </c>
      <c r="B84" s="51" t="s">
        <v>6</v>
      </c>
      <c r="C84" s="53" t="s">
        <v>7</v>
      </c>
      <c r="D84" s="55" t="s">
        <v>8</v>
      </c>
      <c r="E84" s="56"/>
      <c r="F84" s="57" t="s">
        <v>9</v>
      </c>
      <c r="G84" s="58"/>
    </row>
    <row r="85" spans="1:7" ht="27" customHeight="1" thickBot="1">
      <c r="A85" s="47"/>
      <c r="B85" s="52"/>
      <c r="C85" s="54"/>
      <c r="D85" s="29" t="s">
        <v>10</v>
      </c>
      <c r="E85" s="29" t="s">
        <v>11</v>
      </c>
      <c r="F85" s="30" t="s">
        <v>12</v>
      </c>
      <c r="G85" s="29" t="s">
        <v>13</v>
      </c>
    </row>
    <row r="86" spans="1:7" ht="12.75" customHeight="1" thickTop="1">
      <c r="A86" s="8" t="s">
        <v>79</v>
      </c>
      <c r="B86" s="14" t="s">
        <v>17</v>
      </c>
      <c r="C86" s="15">
        <f aca="true" t="shared" si="5" ref="C86:C95">IF(SUM(D86:G86)=0,"- ",SUM(D86:G86))</f>
        <v>233527</v>
      </c>
      <c r="D86" s="15">
        <f>IF(SUM(D87:D95)=0,"- ",SUM(D87:D95))</f>
        <v>61448</v>
      </c>
      <c r="E86" s="15">
        <f>IF(SUM(E87:E95)=0,"- ",SUM(E87:E95))</f>
        <v>145929</v>
      </c>
      <c r="F86" s="15">
        <f>IF(SUM(F87:F95)=0,"- ",SUM(F87:F95))</f>
        <v>9680</v>
      </c>
      <c r="G86" s="15">
        <f>IF(SUM(G87:G95)=0,"- ",SUM(G87:G95))</f>
        <v>16470</v>
      </c>
    </row>
    <row r="87" spans="1:7" ht="12.75" customHeight="1">
      <c r="A87" s="8"/>
      <c r="B87" s="16" t="s">
        <v>80</v>
      </c>
      <c r="C87" s="15">
        <f t="shared" si="5"/>
        <v>41368</v>
      </c>
      <c r="D87" s="17">
        <v>10049</v>
      </c>
      <c r="E87" s="18">
        <v>22510</v>
      </c>
      <c r="F87" s="17">
        <v>378</v>
      </c>
      <c r="G87" s="18">
        <v>8431</v>
      </c>
    </row>
    <row r="88" spans="1:7" ht="12.75" customHeight="1">
      <c r="A88" s="8"/>
      <c r="B88" s="8" t="s">
        <v>81</v>
      </c>
      <c r="C88" s="15">
        <f t="shared" si="5"/>
        <v>35152</v>
      </c>
      <c r="D88" s="17">
        <v>6765</v>
      </c>
      <c r="E88" s="18">
        <v>28387</v>
      </c>
      <c r="F88" s="17" t="s">
        <v>2</v>
      </c>
      <c r="G88" s="18" t="s">
        <v>2</v>
      </c>
    </row>
    <row r="89" spans="1:7" ht="12.75" customHeight="1">
      <c r="A89" s="8"/>
      <c r="B89" s="16" t="s">
        <v>82</v>
      </c>
      <c r="C89" s="15">
        <f t="shared" si="5"/>
        <v>25196</v>
      </c>
      <c r="D89" s="17">
        <v>7861</v>
      </c>
      <c r="E89" s="18">
        <v>17053</v>
      </c>
      <c r="F89" s="17">
        <v>282</v>
      </c>
      <c r="G89" s="18" t="s">
        <v>2</v>
      </c>
    </row>
    <row r="90" spans="1:7" ht="12.75" customHeight="1">
      <c r="A90" s="8"/>
      <c r="B90" s="8" t="s">
        <v>83</v>
      </c>
      <c r="C90" s="15">
        <f t="shared" si="5"/>
        <v>8527</v>
      </c>
      <c r="D90" s="17">
        <v>191</v>
      </c>
      <c r="E90" s="18">
        <v>2416</v>
      </c>
      <c r="F90" s="17">
        <v>1859</v>
      </c>
      <c r="G90" s="18">
        <v>4061</v>
      </c>
    </row>
    <row r="91" spans="1:7" ht="12.75" customHeight="1">
      <c r="A91" s="8"/>
      <c r="B91" s="16" t="s">
        <v>84</v>
      </c>
      <c r="C91" s="15">
        <f t="shared" si="5"/>
        <v>90847</v>
      </c>
      <c r="D91" s="17">
        <v>25264</v>
      </c>
      <c r="E91" s="18">
        <v>59658</v>
      </c>
      <c r="F91" s="17">
        <v>2732</v>
      </c>
      <c r="G91" s="18">
        <v>3193</v>
      </c>
    </row>
    <row r="92" spans="1:7" ht="12.75" customHeight="1">
      <c r="A92" s="8"/>
      <c r="B92" s="8" t="s">
        <v>85</v>
      </c>
      <c r="C92" s="15">
        <f t="shared" si="5"/>
        <v>17009</v>
      </c>
      <c r="D92" s="17">
        <v>11089</v>
      </c>
      <c r="E92" s="18">
        <v>5668</v>
      </c>
      <c r="F92" s="17">
        <v>92</v>
      </c>
      <c r="G92" s="18">
        <v>160</v>
      </c>
    </row>
    <row r="93" spans="1:7" ht="12.75" customHeight="1">
      <c r="A93" s="8"/>
      <c r="B93" s="16" t="s">
        <v>86</v>
      </c>
      <c r="C93" s="15">
        <f t="shared" si="5"/>
        <v>7405</v>
      </c>
      <c r="D93" s="17">
        <v>210</v>
      </c>
      <c r="E93" s="18">
        <v>2858</v>
      </c>
      <c r="F93" s="17">
        <v>4337</v>
      </c>
      <c r="G93" s="18" t="s">
        <v>2</v>
      </c>
    </row>
    <row r="94" spans="1:7" ht="12.75" customHeight="1">
      <c r="A94" s="8"/>
      <c r="B94" s="8" t="s">
        <v>87</v>
      </c>
      <c r="C94" s="15">
        <f t="shared" si="5"/>
        <v>531</v>
      </c>
      <c r="D94" s="17" t="s">
        <v>2</v>
      </c>
      <c r="E94" s="18">
        <v>531</v>
      </c>
      <c r="F94" s="17" t="s">
        <v>2</v>
      </c>
      <c r="G94" s="18" t="s">
        <v>2</v>
      </c>
    </row>
    <row r="95" spans="1:7" ht="12.75" customHeight="1">
      <c r="A95" s="8"/>
      <c r="B95" s="16" t="s">
        <v>88</v>
      </c>
      <c r="C95" s="15">
        <f t="shared" si="5"/>
        <v>7492</v>
      </c>
      <c r="D95" s="17">
        <v>19</v>
      </c>
      <c r="E95" s="18">
        <v>6848</v>
      </c>
      <c r="F95" s="17" t="s">
        <v>2</v>
      </c>
      <c r="G95" s="18">
        <v>625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89</v>
      </c>
      <c r="B97" s="28" t="s">
        <v>17</v>
      </c>
      <c r="C97" s="15">
        <f aca="true" t="shared" si="6" ref="C97:C105">IF(SUM(D97:G97)=0,"- ",SUM(D97:G97))</f>
        <v>643513</v>
      </c>
      <c r="D97" s="15">
        <f>IF(SUM(D98:D105)=0,"- ",SUM(D98:D105))</f>
        <v>148666</v>
      </c>
      <c r="E97" s="15">
        <f>IF(SUM(E98:E105)=0,"- ",SUM(E98:E105))</f>
        <v>485633</v>
      </c>
      <c r="F97" s="15">
        <f>IF(SUM(F98:F105)=0,"- ",SUM(F98:F105))</f>
        <v>7902</v>
      </c>
      <c r="G97" s="15">
        <f>IF(SUM(G98:G105)=0,"- ",SUM(G98:G105))</f>
        <v>1312</v>
      </c>
    </row>
    <row r="98" spans="1:7" ht="12.75" customHeight="1">
      <c r="A98" s="8"/>
      <c r="B98" s="8" t="s">
        <v>90</v>
      </c>
      <c r="C98" s="15">
        <f t="shared" si="6"/>
        <v>10124</v>
      </c>
      <c r="D98" s="17">
        <v>579</v>
      </c>
      <c r="E98" s="18">
        <v>9545</v>
      </c>
      <c r="F98" s="17" t="s">
        <v>2</v>
      </c>
      <c r="G98" s="18" t="s">
        <v>2</v>
      </c>
    </row>
    <row r="99" spans="1:7" ht="12.75" customHeight="1">
      <c r="A99" s="8"/>
      <c r="B99" s="16" t="s">
        <v>91</v>
      </c>
      <c r="C99" s="15">
        <f t="shared" si="6"/>
        <v>216114</v>
      </c>
      <c r="D99" s="17">
        <v>8337</v>
      </c>
      <c r="E99" s="18">
        <v>207759</v>
      </c>
      <c r="F99" s="17">
        <v>18</v>
      </c>
      <c r="G99" s="18" t="s">
        <v>2</v>
      </c>
    </row>
    <row r="100" spans="1:7" ht="12.75" customHeight="1">
      <c r="A100" s="8"/>
      <c r="B100" s="16" t="s">
        <v>92</v>
      </c>
      <c r="C100" s="15">
        <f t="shared" si="6"/>
        <v>21723</v>
      </c>
      <c r="D100" s="17">
        <v>5531</v>
      </c>
      <c r="E100" s="18">
        <v>16174</v>
      </c>
      <c r="F100" s="17">
        <v>18</v>
      </c>
      <c r="G100" s="18" t="s">
        <v>2</v>
      </c>
    </row>
    <row r="101" spans="1:7" ht="12.75" customHeight="1">
      <c r="A101" s="8"/>
      <c r="B101" s="8" t="s">
        <v>93</v>
      </c>
      <c r="C101" s="15">
        <f t="shared" si="6"/>
        <v>125113</v>
      </c>
      <c r="D101" s="17">
        <v>15538</v>
      </c>
      <c r="E101" s="18">
        <v>106656</v>
      </c>
      <c r="F101" s="17">
        <v>2910</v>
      </c>
      <c r="G101" s="18">
        <v>9</v>
      </c>
    </row>
    <row r="102" spans="1:7" ht="12.75" customHeight="1">
      <c r="A102" s="8"/>
      <c r="B102" s="16" t="s">
        <v>94</v>
      </c>
      <c r="C102" s="15">
        <f t="shared" si="6"/>
        <v>27261</v>
      </c>
      <c r="D102" s="17">
        <v>11252</v>
      </c>
      <c r="E102" s="18">
        <v>14731</v>
      </c>
      <c r="F102" s="17">
        <v>1266</v>
      </c>
      <c r="G102" s="18">
        <v>12</v>
      </c>
    </row>
    <row r="103" spans="1:7" ht="12.75" customHeight="1">
      <c r="A103" s="8"/>
      <c r="B103" s="16" t="s">
        <v>95</v>
      </c>
      <c r="C103" s="15">
        <f t="shared" si="6"/>
        <v>145923</v>
      </c>
      <c r="D103" s="17">
        <v>101226</v>
      </c>
      <c r="E103" s="18">
        <v>43133</v>
      </c>
      <c r="F103" s="17">
        <v>1512</v>
      </c>
      <c r="G103" s="18">
        <v>52</v>
      </c>
    </row>
    <row r="104" spans="1:7" ht="12.75" customHeight="1">
      <c r="A104" s="8"/>
      <c r="B104" s="8" t="s">
        <v>96</v>
      </c>
      <c r="C104" s="15">
        <f t="shared" si="6"/>
        <v>62534</v>
      </c>
      <c r="D104" s="17">
        <v>219</v>
      </c>
      <c r="E104" s="18">
        <v>59446</v>
      </c>
      <c r="F104" s="17">
        <v>1790</v>
      </c>
      <c r="G104" s="18">
        <v>1079</v>
      </c>
    </row>
    <row r="105" spans="1:7" ht="12.75" customHeight="1">
      <c r="A105" s="8"/>
      <c r="B105" s="16" t="s">
        <v>97</v>
      </c>
      <c r="C105" s="15">
        <f t="shared" si="6"/>
        <v>34721</v>
      </c>
      <c r="D105" s="17">
        <v>5984</v>
      </c>
      <c r="E105" s="18">
        <v>28189</v>
      </c>
      <c r="F105" s="17">
        <v>388</v>
      </c>
      <c r="G105" s="18">
        <v>160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98</v>
      </c>
      <c r="B107" s="28" t="s">
        <v>17</v>
      </c>
      <c r="C107" s="15">
        <f aca="true" t="shared" si="7" ref="C107:C114">IF(SUM(D107:G107)=0,"- ",SUM(D107:G107))</f>
        <v>534013</v>
      </c>
      <c r="D107" s="15">
        <f>IF(SUM(D108:D114)=0,"- ",SUM(D108:D114))</f>
        <v>140142</v>
      </c>
      <c r="E107" s="15">
        <f>IF(SUM(E108:E114)=0,"- ",SUM(E108:E114))</f>
        <v>205349</v>
      </c>
      <c r="F107" s="15">
        <f>IF(SUM(F108:F114)=0,"- ",SUM(F108:F114))</f>
        <v>115564</v>
      </c>
      <c r="G107" s="15">
        <f>IF(SUM(G108:G114)=0,"- ",SUM(G108:G114))</f>
        <v>72958</v>
      </c>
    </row>
    <row r="108" spans="1:7" ht="12.75" customHeight="1">
      <c r="A108" s="8"/>
      <c r="B108" s="8" t="s">
        <v>99</v>
      </c>
      <c r="C108" s="15">
        <f t="shared" si="7"/>
        <v>60919</v>
      </c>
      <c r="D108" s="17">
        <v>31891</v>
      </c>
      <c r="E108" s="18">
        <v>5263</v>
      </c>
      <c r="F108" s="17">
        <v>16005</v>
      </c>
      <c r="G108" s="18">
        <v>7760</v>
      </c>
    </row>
    <row r="109" spans="1:7" ht="12.75" customHeight="1">
      <c r="A109" s="8"/>
      <c r="B109" s="8" t="s">
        <v>100</v>
      </c>
      <c r="C109" s="15">
        <f t="shared" si="7"/>
        <v>60109</v>
      </c>
      <c r="D109" s="17">
        <v>46777</v>
      </c>
      <c r="E109" s="18">
        <v>1461</v>
      </c>
      <c r="F109" s="17">
        <v>11689</v>
      </c>
      <c r="G109" s="18">
        <v>182</v>
      </c>
    </row>
    <row r="110" spans="1:7" ht="12.75" customHeight="1">
      <c r="A110" s="8"/>
      <c r="B110" s="8" t="s">
        <v>101</v>
      </c>
      <c r="C110" s="15">
        <f t="shared" si="7"/>
        <v>71203</v>
      </c>
      <c r="D110" s="17">
        <v>3527</v>
      </c>
      <c r="E110" s="18">
        <v>46176</v>
      </c>
      <c r="F110" s="17">
        <v>18157</v>
      </c>
      <c r="G110" s="18">
        <v>3343</v>
      </c>
    </row>
    <row r="111" spans="1:7" ht="12.75" customHeight="1">
      <c r="A111" s="8"/>
      <c r="B111" s="8" t="s">
        <v>102</v>
      </c>
      <c r="C111" s="15">
        <f t="shared" si="7"/>
        <v>259</v>
      </c>
      <c r="D111" s="17" t="s">
        <v>2</v>
      </c>
      <c r="E111" s="18">
        <v>204</v>
      </c>
      <c r="F111" s="17">
        <v>55</v>
      </c>
      <c r="G111" s="18" t="s">
        <v>2</v>
      </c>
    </row>
    <row r="112" spans="1:7" ht="12.75" customHeight="1">
      <c r="A112" s="8"/>
      <c r="B112" s="8" t="s">
        <v>103</v>
      </c>
      <c r="C112" s="15">
        <f t="shared" si="7"/>
        <v>125938</v>
      </c>
      <c r="D112" s="17" t="s">
        <v>2</v>
      </c>
      <c r="E112" s="18" t="s">
        <v>2</v>
      </c>
      <c r="F112" s="17">
        <v>68778</v>
      </c>
      <c r="G112" s="18">
        <v>57160</v>
      </c>
    </row>
    <row r="113" spans="1:7" ht="12.75" customHeight="1">
      <c r="A113" s="8"/>
      <c r="B113" s="8" t="s">
        <v>104</v>
      </c>
      <c r="C113" s="15">
        <f t="shared" si="7"/>
        <v>212490</v>
      </c>
      <c r="D113" s="17">
        <v>57941</v>
      </c>
      <c r="E113" s="18">
        <v>150662</v>
      </c>
      <c r="F113" s="17">
        <v>734</v>
      </c>
      <c r="G113" s="18">
        <v>3153</v>
      </c>
    </row>
    <row r="114" spans="1:7" ht="12.75" customHeight="1">
      <c r="A114" s="8"/>
      <c r="B114" s="8" t="s">
        <v>105</v>
      </c>
      <c r="C114" s="15">
        <f t="shared" si="7"/>
        <v>3095</v>
      </c>
      <c r="D114" s="17">
        <v>6</v>
      </c>
      <c r="E114" s="18">
        <v>1583</v>
      </c>
      <c r="F114" s="17">
        <v>146</v>
      </c>
      <c r="G114" s="18">
        <v>1360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106</v>
      </c>
      <c r="B116" s="28" t="s">
        <v>17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107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B84:B85"/>
    <mergeCell ref="C84:C85"/>
    <mergeCell ref="A84:A85"/>
    <mergeCell ref="C45:C46"/>
    <mergeCell ref="D45:E45"/>
    <mergeCell ref="F45:G45"/>
    <mergeCell ref="F84:G84"/>
    <mergeCell ref="D84:E84"/>
    <mergeCell ref="A1:G1"/>
    <mergeCell ref="A3:A4"/>
    <mergeCell ref="A43:G43"/>
    <mergeCell ref="A82:G82"/>
    <mergeCell ref="A45:A46"/>
    <mergeCell ref="B45:B46"/>
    <mergeCell ref="B3:B4"/>
    <mergeCell ref="C3:C4"/>
    <mergeCell ref="D3:E3"/>
    <mergeCell ref="F3:G3"/>
    <mergeCell ref="B5:B6"/>
    <mergeCell ref="B7:B8"/>
    <mergeCell ref="C5:C6"/>
    <mergeCell ref="D5:D6"/>
    <mergeCell ref="C7:C8"/>
    <mergeCell ref="E5:E6"/>
    <mergeCell ref="F5:F6"/>
    <mergeCell ref="G5:G6"/>
    <mergeCell ref="D7:D8"/>
    <mergeCell ref="E7:E8"/>
    <mergeCell ref="F7:F8"/>
    <mergeCell ref="G7:G8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5" t="s">
        <v>3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112</v>
      </c>
      <c r="B2" s="5"/>
      <c r="C2" s="6"/>
      <c r="D2" s="7"/>
      <c r="E2" s="7"/>
      <c r="F2" s="7"/>
      <c r="G2" s="6" t="s">
        <v>4</v>
      </c>
      <c r="H2" s="7"/>
    </row>
    <row r="3" spans="1:8" ht="27" customHeight="1">
      <c r="A3" s="46" t="s">
        <v>5</v>
      </c>
      <c r="B3" s="51" t="s">
        <v>6</v>
      </c>
      <c r="C3" s="53" t="s">
        <v>7</v>
      </c>
      <c r="D3" s="55" t="s">
        <v>8</v>
      </c>
      <c r="E3" s="56"/>
      <c r="F3" s="57" t="s">
        <v>9</v>
      </c>
      <c r="G3" s="58"/>
      <c r="H3" s="1"/>
    </row>
    <row r="4" spans="1:8" ht="27" customHeight="1" thickBot="1">
      <c r="A4" s="47"/>
      <c r="B4" s="52"/>
      <c r="C4" s="54"/>
      <c r="D4" s="29" t="s">
        <v>10</v>
      </c>
      <c r="E4" s="29" t="s">
        <v>11</v>
      </c>
      <c r="F4" s="30" t="s">
        <v>12</v>
      </c>
      <c r="G4" s="29" t="s">
        <v>13</v>
      </c>
      <c r="H4" s="1"/>
    </row>
    <row r="5" spans="1:8" s="34" customFormat="1" ht="12.75" customHeight="1" thickTop="1">
      <c r="A5" s="32"/>
      <c r="B5" s="41" t="s">
        <v>14</v>
      </c>
      <c r="C5" s="44">
        <f>IF(SUM(D5:G6)=0,"- ",SUM(D5:G6))</f>
        <v>103408257</v>
      </c>
      <c r="D5" s="37">
        <v>27835349</v>
      </c>
      <c r="E5" s="37">
        <v>43506734</v>
      </c>
      <c r="F5" s="37">
        <v>16062359</v>
      </c>
      <c r="G5" s="37">
        <v>16003815</v>
      </c>
      <c r="H5" s="33"/>
    </row>
    <row r="6" spans="1:8" s="34" customFormat="1" ht="12.75" customHeight="1">
      <c r="A6" s="35"/>
      <c r="B6" s="42"/>
      <c r="C6" s="40"/>
      <c r="D6" s="38"/>
      <c r="E6" s="38"/>
      <c r="F6" s="38"/>
      <c r="G6" s="38"/>
      <c r="H6" s="33"/>
    </row>
    <row r="7" spans="1:8" s="34" customFormat="1" ht="12.75" customHeight="1">
      <c r="A7" s="35"/>
      <c r="B7" s="43" t="s">
        <v>15</v>
      </c>
      <c r="C7" s="39">
        <f>IF(SUM(D7:G8)=0,"- ",SUM(D7:G8))</f>
        <v>12262053</v>
      </c>
      <c r="D7" s="39">
        <f>IF(SUM(D9,D22,D30,D47,D64,D86,D97,D107,D116)=0,"- ",SUM(D9,D22,D30,D47,D64,D86,D97,D107,D116))</f>
        <v>3377189</v>
      </c>
      <c r="E7" s="39">
        <f>IF(SUM(E9,E22,E30,E47,E64,E86,E97,E107,E116)=0,"- ",SUM(E9,E22,E30,E47,E64,E86,E97,E107,E116))</f>
        <v>5420861</v>
      </c>
      <c r="F7" s="39">
        <f>IF(SUM(F9,F22,F30,F47,F64,F86,F97,F107,F116)=0,"- ",SUM(F9,F22,F30,F47,F64,F86,F97,F107,F116))</f>
        <v>1730637</v>
      </c>
      <c r="G7" s="39">
        <f>IF(SUM(G9,G22,G30,G47,G64,G86,G97,G107,G116)=0,"- ",SUM(G9,G22,G30,G47,G64,G86,G97,G107,G116))</f>
        <v>1733366</v>
      </c>
      <c r="H7" s="33"/>
    </row>
    <row r="8" spans="1:8" s="34" customFormat="1" ht="12.75" customHeight="1">
      <c r="A8" s="36"/>
      <c r="B8" s="42"/>
      <c r="C8" s="40"/>
      <c r="D8" s="40"/>
      <c r="E8" s="40"/>
      <c r="F8" s="40"/>
      <c r="G8" s="40"/>
      <c r="H8" s="33"/>
    </row>
    <row r="9" spans="1:8" s="9" customFormat="1" ht="12.75" customHeight="1">
      <c r="A9" s="8" t="s">
        <v>16</v>
      </c>
      <c r="B9" s="14" t="s">
        <v>17</v>
      </c>
      <c r="C9" s="15">
        <f aca="true" t="shared" si="0" ref="C9:C20">IF(SUM(D9:G9)=0,"- ",SUM(D9:G9))</f>
        <v>355685</v>
      </c>
      <c r="D9" s="15">
        <f>IF(SUM(D10:D20)=0,"- ",SUM(D10:D20))</f>
        <v>5895</v>
      </c>
      <c r="E9" s="15">
        <f>IF(SUM(E10:E20)=0,"- ",SUM(E10:E20))</f>
        <v>294256</v>
      </c>
      <c r="F9" s="15">
        <f>IF(SUM(F10:F20)=0,"- ",SUM(F10:F20))</f>
        <v>33681</v>
      </c>
      <c r="G9" s="15">
        <f>IF(SUM(G10:G20)=0,"- ",SUM(G10:G20))</f>
        <v>21853</v>
      </c>
      <c r="H9" s="5"/>
    </row>
    <row r="10" spans="1:8" s="9" customFormat="1" ht="12.75" customHeight="1">
      <c r="A10" s="8"/>
      <c r="B10" s="16" t="s">
        <v>18</v>
      </c>
      <c r="C10" s="15">
        <f t="shared" si="0"/>
        <v>45540</v>
      </c>
      <c r="D10" s="17" t="s">
        <v>2</v>
      </c>
      <c r="E10" s="18">
        <v>34942</v>
      </c>
      <c r="F10" s="17">
        <v>1500</v>
      </c>
      <c r="G10" s="18">
        <v>9098</v>
      </c>
      <c r="H10" s="5"/>
    </row>
    <row r="11" spans="1:8" s="9" customFormat="1" ht="12.75" customHeight="1">
      <c r="A11" s="8"/>
      <c r="B11" s="16" t="s">
        <v>19</v>
      </c>
      <c r="C11" s="15">
        <f t="shared" si="0"/>
        <v>15038</v>
      </c>
      <c r="D11" s="17">
        <v>28</v>
      </c>
      <c r="E11" s="18">
        <v>13633</v>
      </c>
      <c r="F11" s="17" t="s">
        <v>2</v>
      </c>
      <c r="G11" s="18">
        <v>1377</v>
      </c>
      <c r="H11" s="5"/>
    </row>
    <row r="12" spans="1:8" s="9" customFormat="1" ht="12.75" customHeight="1">
      <c r="A12" s="8"/>
      <c r="B12" s="16" t="s">
        <v>20</v>
      </c>
      <c r="C12" s="15">
        <f t="shared" si="0"/>
        <v>139714</v>
      </c>
      <c r="D12" s="17" t="s">
        <v>2</v>
      </c>
      <c r="E12" s="18">
        <v>103307</v>
      </c>
      <c r="F12" s="17">
        <v>32181</v>
      </c>
      <c r="G12" s="18">
        <v>4226</v>
      </c>
      <c r="H12" s="5"/>
    </row>
    <row r="13" spans="1:8" s="9" customFormat="1" ht="12.75" customHeight="1">
      <c r="A13" s="8"/>
      <c r="B13" s="16" t="s">
        <v>21</v>
      </c>
      <c r="C13" s="15">
        <f t="shared" si="0"/>
        <v>11464</v>
      </c>
      <c r="D13" s="17">
        <v>20</v>
      </c>
      <c r="E13" s="18">
        <v>9689</v>
      </c>
      <c r="F13" s="17" t="s">
        <v>2</v>
      </c>
      <c r="G13" s="18">
        <v>1755</v>
      </c>
      <c r="H13" s="5"/>
    </row>
    <row r="14" spans="1:8" s="9" customFormat="1" ht="12.75" customHeight="1">
      <c r="A14" s="8"/>
      <c r="B14" s="8" t="s">
        <v>22</v>
      </c>
      <c r="C14" s="15">
        <f t="shared" si="0"/>
        <v>2261</v>
      </c>
      <c r="D14" s="17" t="s">
        <v>2</v>
      </c>
      <c r="E14" s="18">
        <v>742</v>
      </c>
      <c r="F14" s="17" t="s">
        <v>2</v>
      </c>
      <c r="G14" s="18">
        <v>1519</v>
      </c>
      <c r="H14" s="5"/>
    </row>
    <row r="15" spans="1:8" s="9" customFormat="1" ht="12.75" customHeight="1">
      <c r="A15" s="8"/>
      <c r="B15" s="16" t="s">
        <v>23</v>
      </c>
      <c r="C15" s="15">
        <f t="shared" si="0"/>
        <v>32920</v>
      </c>
      <c r="D15" s="17">
        <v>380</v>
      </c>
      <c r="E15" s="18">
        <v>30162</v>
      </c>
      <c r="F15" s="17" t="s">
        <v>2</v>
      </c>
      <c r="G15" s="18">
        <v>2378</v>
      </c>
      <c r="H15" s="5"/>
    </row>
    <row r="16" spans="1:8" s="9" customFormat="1" ht="12.75" customHeight="1">
      <c r="A16" s="8"/>
      <c r="B16" s="16" t="s">
        <v>24</v>
      </c>
      <c r="C16" s="15">
        <f t="shared" si="0"/>
        <v>1037</v>
      </c>
      <c r="D16" s="17" t="s">
        <v>2</v>
      </c>
      <c r="E16" s="18">
        <v>1037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25</v>
      </c>
      <c r="C17" s="15">
        <f t="shared" si="0"/>
        <v>86951</v>
      </c>
      <c r="D17" s="17">
        <v>3911</v>
      </c>
      <c r="E17" s="18">
        <v>81540</v>
      </c>
      <c r="F17" s="17" t="s">
        <v>2</v>
      </c>
      <c r="G17" s="18">
        <v>1500</v>
      </c>
      <c r="H17" s="5"/>
    </row>
    <row r="18" spans="1:8" s="9" customFormat="1" ht="12.75" customHeight="1">
      <c r="A18" s="8"/>
      <c r="B18" s="16" t="s">
        <v>26</v>
      </c>
      <c r="C18" s="15">
        <f t="shared" si="0"/>
        <v>119</v>
      </c>
      <c r="D18" s="17">
        <v>26</v>
      </c>
      <c r="E18" s="18">
        <v>93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27</v>
      </c>
      <c r="C19" s="15">
        <f t="shared" si="0"/>
        <v>8060</v>
      </c>
      <c r="D19" s="17">
        <v>397</v>
      </c>
      <c r="E19" s="18">
        <v>7663</v>
      </c>
      <c r="F19" s="17" t="s">
        <v>2</v>
      </c>
      <c r="G19" s="18" t="s">
        <v>2</v>
      </c>
      <c r="H19" s="5"/>
    </row>
    <row r="20" spans="1:8" s="9" customFormat="1" ht="12.75" customHeight="1">
      <c r="A20" s="8"/>
      <c r="B20" s="16" t="s">
        <v>28</v>
      </c>
      <c r="C20" s="15">
        <f t="shared" si="0"/>
        <v>12581</v>
      </c>
      <c r="D20" s="17">
        <v>1133</v>
      </c>
      <c r="E20" s="18">
        <v>11448</v>
      </c>
      <c r="F20" s="17" t="s">
        <v>2</v>
      </c>
      <c r="G20" s="18" t="s">
        <v>2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29</v>
      </c>
      <c r="B22" s="14" t="s">
        <v>17</v>
      </c>
      <c r="C22" s="15">
        <f aca="true" t="shared" si="1" ref="C22:C28">IF(SUM(D22:G22)=0,"- ",SUM(D22:G22))</f>
        <v>106431</v>
      </c>
      <c r="D22" s="15">
        <f>IF(SUM(D23:D28)=0,"- ",SUM(D23:D28))</f>
        <v>1123</v>
      </c>
      <c r="E22" s="15">
        <f>IF(SUM(E23:E28)=0,"- ",SUM(E23:E28))</f>
        <v>92343</v>
      </c>
      <c r="F22" s="15">
        <f>IF(SUM(F23:F28)=0,"- ",SUM(F23:F28))</f>
        <v>40</v>
      </c>
      <c r="G22" s="15">
        <f>IF(SUM(G23:G28)=0,"- ",SUM(G23:G28))</f>
        <v>12925</v>
      </c>
      <c r="H22" s="5"/>
    </row>
    <row r="23" spans="1:8" s="9" customFormat="1" ht="12.75" customHeight="1">
      <c r="A23" s="8"/>
      <c r="B23" s="16" t="s">
        <v>30</v>
      </c>
      <c r="C23" s="15">
        <f t="shared" si="1"/>
        <v>4692</v>
      </c>
      <c r="D23" s="17">
        <v>380</v>
      </c>
      <c r="E23" s="18">
        <v>4292</v>
      </c>
      <c r="F23" s="17" t="s">
        <v>2</v>
      </c>
      <c r="G23" s="18">
        <v>20</v>
      </c>
      <c r="H23" s="5"/>
    </row>
    <row r="24" spans="1:8" s="9" customFormat="1" ht="12.75" customHeight="1">
      <c r="A24" s="8"/>
      <c r="B24" s="16" t="s">
        <v>31</v>
      </c>
      <c r="C24" s="15">
        <f t="shared" si="1"/>
        <v>49054</v>
      </c>
      <c r="D24" s="17">
        <v>396</v>
      </c>
      <c r="E24" s="18">
        <v>35713</v>
      </c>
      <c r="F24" s="17">
        <v>40</v>
      </c>
      <c r="G24" s="18">
        <v>12905</v>
      </c>
      <c r="H24" s="5"/>
    </row>
    <row r="25" spans="1:8" s="9" customFormat="1" ht="12.75" customHeight="1">
      <c r="A25" s="8"/>
      <c r="B25" s="16" t="s">
        <v>32</v>
      </c>
      <c r="C25" s="15">
        <f t="shared" si="1"/>
        <v>6667</v>
      </c>
      <c r="D25" s="17">
        <v>300</v>
      </c>
      <c r="E25" s="18">
        <v>6367</v>
      </c>
      <c r="F25" s="17" t="s">
        <v>2</v>
      </c>
      <c r="G25" s="18" t="s">
        <v>2</v>
      </c>
      <c r="H25" s="5"/>
    </row>
    <row r="26" spans="1:8" s="9" customFormat="1" ht="12.75" customHeight="1">
      <c r="A26" s="8"/>
      <c r="B26" s="16" t="s">
        <v>33</v>
      </c>
      <c r="C26" s="15">
        <f t="shared" si="1"/>
        <v>43254</v>
      </c>
      <c r="D26" s="17">
        <v>47</v>
      </c>
      <c r="E26" s="18">
        <v>43207</v>
      </c>
      <c r="F26" s="17" t="s">
        <v>2</v>
      </c>
      <c r="G26" s="18" t="s">
        <v>2</v>
      </c>
      <c r="H26" s="5"/>
    </row>
    <row r="27" spans="1:8" s="9" customFormat="1" ht="12.75" customHeight="1">
      <c r="A27" s="8"/>
      <c r="B27" s="16" t="s">
        <v>34</v>
      </c>
      <c r="C27" s="15">
        <f t="shared" si="1"/>
        <v>381</v>
      </c>
      <c r="D27" s="17" t="s">
        <v>2</v>
      </c>
      <c r="E27" s="18">
        <v>381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35</v>
      </c>
      <c r="C28" s="15">
        <f t="shared" si="1"/>
        <v>2383</v>
      </c>
      <c r="D28" s="17" t="s">
        <v>2</v>
      </c>
      <c r="E28" s="18">
        <v>2383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36</v>
      </c>
      <c r="B30" s="14" t="s">
        <v>17</v>
      </c>
      <c r="C30" s="15">
        <f aca="true" t="shared" si="2" ref="C30:C40">IF(SUM(D30:G30)=0,"- ",SUM(D30:G30))</f>
        <v>2374948</v>
      </c>
      <c r="D30" s="15">
        <f>IF(SUM(D31:D40)=0,"- ",SUM(D31:D40))</f>
        <v>78307</v>
      </c>
      <c r="E30" s="15">
        <f>IF(SUM(E31:E40)=0,"- ",SUM(E31:E40))</f>
        <v>2112659</v>
      </c>
      <c r="F30" s="15">
        <f>IF(SUM(F31:F40)=0,"- ",SUM(F31:F40))</f>
        <v>38019</v>
      </c>
      <c r="G30" s="15">
        <f>IF(SUM(G31:G40)=0,"- ",SUM(G31:G40))</f>
        <v>145963</v>
      </c>
      <c r="H30" s="5"/>
    </row>
    <row r="31" spans="1:8" s="9" customFormat="1" ht="12.75" customHeight="1">
      <c r="A31" s="8"/>
      <c r="B31" s="16" t="s">
        <v>37</v>
      </c>
      <c r="C31" s="15">
        <f t="shared" si="2"/>
        <v>483559</v>
      </c>
      <c r="D31" s="17">
        <v>132</v>
      </c>
      <c r="E31" s="18">
        <v>483427</v>
      </c>
      <c r="F31" s="17" t="s">
        <v>2</v>
      </c>
      <c r="G31" s="18" t="s">
        <v>2</v>
      </c>
      <c r="H31" s="5"/>
    </row>
    <row r="32" spans="1:8" s="9" customFormat="1" ht="12.75" customHeight="1">
      <c r="A32" s="8"/>
      <c r="B32" s="16" t="s">
        <v>38</v>
      </c>
      <c r="C32" s="15">
        <f t="shared" si="2"/>
        <v>859204</v>
      </c>
      <c r="D32" s="17" t="s">
        <v>2</v>
      </c>
      <c r="E32" s="18">
        <v>859204</v>
      </c>
      <c r="F32" s="17" t="s">
        <v>2</v>
      </c>
      <c r="G32" s="18" t="s">
        <v>2</v>
      </c>
      <c r="H32" s="5"/>
    </row>
    <row r="33" spans="1:8" s="9" customFormat="1" ht="12.75" customHeight="1">
      <c r="A33" s="8"/>
      <c r="B33" s="16" t="s">
        <v>39</v>
      </c>
      <c r="C33" s="15">
        <f t="shared" si="2"/>
        <v>1595</v>
      </c>
      <c r="D33" s="17">
        <v>21</v>
      </c>
      <c r="E33" s="18">
        <v>1407</v>
      </c>
      <c r="F33" s="17">
        <v>67</v>
      </c>
      <c r="G33" s="18">
        <v>100</v>
      </c>
      <c r="H33" s="5"/>
    </row>
    <row r="34" spans="1:8" s="9" customFormat="1" ht="12.75" customHeight="1">
      <c r="A34" s="8"/>
      <c r="B34" s="16" t="s">
        <v>40</v>
      </c>
      <c r="C34" s="15">
        <f t="shared" si="2"/>
        <v>60275</v>
      </c>
      <c r="D34" s="17">
        <v>73</v>
      </c>
      <c r="E34" s="18">
        <v>332</v>
      </c>
      <c r="F34" s="17">
        <v>16089</v>
      </c>
      <c r="G34" s="18">
        <v>43781</v>
      </c>
      <c r="H34" s="5"/>
    </row>
    <row r="35" spans="1:8" s="9" customFormat="1" ht="12.75" customHeight="1">
      <c r="A35" s="8"/>
      <c r="B35" s="16" t="s">
        <v>41</v>
      </c>
      <c r="C35" s="15">
        <f t="shared" si="2"/>
        <v>11051</v>
      </c>
      <c r="D35" s="17">
        <v>149</v>
      </c>
      <c r="E35" s="18">
        <v>10902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42</v>
      </c>
      <c r="C36" s="15">
        <f t="shared" si="2"/>
        <v>716420</v>
      </c>
      <c r="D36" s="17" t="s">
        <v>2</v>
      </c>
      <c r="E36" s="18">
        <v>716420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43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44</v>
      </c>
      <c r="C38" s="15">
        <f t="shared" si="2"/>
        <v>89375</v>
      </c>
      <c r="D38" s="17" t="s">
        <v>2</v>
      </c>
      <c r="E38" s="18" t="s">
        <v>2</v>
      </c>
      <c r="F38" s="17" t="s">
        <v>2</v>
      </c>
      <c r="G38" s="18">
        <v>89375</v>
      </c>
      <c r="H38" s="5"/>
    </row>
    <row r="39" spans="1:8" s="9" customFormat="1" ht="12.75" customHeight="1">
      <c r="A39" s="8"/>
      <c r="B39" s="16" t="s">
        <v>45</v>
      </c>
      <c r="C39" s="15">
        <f t="shared" si="2"/>
        <v>2866</v>
      </c>
      <c r="D39" s="17" t="s">
        <v>2</v>
      </c>
      <c r="E39" s="18">
        <v>466</v>
      </c>
      <c r="F39" s="17" t="s">
        <v>2</v>
      </c>
      <c r="G39" s="18">
        <v>2400</v>
      </c>
      <c r="H39" s="5"/>
    </row>
    <row r="40" spans="1:8" s="9" customFormat="1" ht="12.75" customHeight="1">
      <c r="A40" s="8"/>
      <c r="B40" s="16" t="s">
        <v>46</v>
      </c>
      <c r="C40" s="15">
        <f t="shared" si="2"/>
        <v>150603</v>
      </c>
      <c r="D40" s="17">
        <v>77932</v>
      </c>
      <c r="E40" s="18">
        <v>40501</v>
      </c>
      <c r="F40" s="17">
        <v>21863</v>
      </c>
      <c r="G40" s="18">
        <v>10307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112</v>
      </c>
      <c r="B44" s="24"/>
      <c r="C44" s="25"/>
      <c r="D44" s="26"/>
      <c r="E44" s="26"/>
      <c r="F44" s="26"/>
      <c r="G44" s="25" t="s">
        <v>4</v>
      </c>
    </row>
    <row r="45" spans="1:7" s="31" customFormat="1" ht="27" customHeight="1">
      <c r="A45" s="46" t="s">
        <v>5</v>
      </c>
      <c r="B45" s="51" t="s">
        <v>6</v>
      </c>
      <c r="C45" s="53" t="s">
        <v>7</v>
      </c>
      <c r="D45" s="55" t="s">
        <v>8</v>
      </c>
      <c r="E45" s="56"/>
      <c r="F45" s="57" t="s">
        <v>9</v>
      </c>
      <c r="G45" s="58"/>
    </row>
    <row r="46" spans="1:7" s="31" customFormat="1" ht="27" customHeight="1" thickBot="1">
      <c r="A46" s="47"/>
      <c r="B46" s="52"/>
      <c r="C46" s="54"/>
      <c r="D46" s="29" t="s">
        <v>10</v>
      </c>
      <c r="E46" s="29" t="s">
        <v>11</v>
      </c>
      <c r="F46" s="30" t="s">
        <v>12</v>
      </c>
      <c r="G46" s="29" t="s">
        <v>13</v>
      </c>
    </row>
    <row r="47" spans="1:7" ht="12.75" customHeight="1" thickTop="1">
      <c r="A47" s="16" t="s">
        <v>47</v>
      </c>
      <c r="B47" s="14" t="s">
        <v>17</v>
      </c>
      <c r="C47" s="15">
        <f aca="true" t="shared" si="3" ref="C47:C62">IF(SUM(D47:G47)=0,"- ",SUM(D47:G47))</f>
        <v>5558996</v>
      </c>
      <c r="D47" s="15">
        <f>IF(SUM(D48:D62)=0,"- ",SUM(D48:D62))</f>
        <v>2673559</v>
      </c>
      <c r="E47" s="15">
        <f>IF(SUM(E48:E62)=0,"- ",SUM(E48:E62))</f>
        <v>683930</v>
      </c>
      <c r="F47" s="15">
        <f>IF(SUM(F48:F62)=0,"- ",SUM(F48:F62))</f>
        <v>1217401</v>
      </c>
      <c r="G47" s="15">
        <f>IF(SUM(G48:G62)=0,"- ",SUM(G48:G62))</f>
        <v>984106</v>
      </c>
    </row>
    <row r="48" spans="1:7" ht="12.75" customHeight="1">
      <c r="A48" s="16"/>
      <c r="B48" s="16" t="s">
        <v>48</v>
      </c>
      <c r="C48" s="15">
        <f t="shared" si="3"/>
        <v>147335</v>
      </c>
      <c r="D48" s="17">
        <v>5388</v>
      </c>
      <c r="E48" s="18">
        <v>11105</v>
      </c>
      <c r="F48" s="17">
        <v>128636</v>
      </c>
      <c r="G48" s="18">
        <v>2206</v>
      </c>
    </row>
    <row r="49" spans="1:7" ht="12.75" customHeight="1">
      <c r="A49" s="16"/>
      <c r="B49" s="16" t="s">
        <v>49</v>
      </c>
      <c r="C49" s="15">
        <f t="shared" si="3"/>
        <v>490048</v>
      </c>
      <c r="D49" s="17">
        <v>166283</v>
      </c>
      <c r="E49" s="18">
        <v>19630</v>
      </c>
      <c r="F49" s="17">
        <v>44599</v>
      </c>
      <c r="G49" s="18">
        <v>259536</v>
      </c>
    </row>
    <row r="50" spans="1:7" ht="12.75" customHeight="1">
      <c r="A50" s="8"/>
      <c r="B50" s="16" t="s">
        <v>50</v>
      </c>
      <c r="C50" s="15">
        <f t="shared" si="3"/>
        <v>104015</v>
      </c>
      <c r="D50" s="17">
        <v>11577</v>
      </c>
      <c r="E50" s="18">
        <v>89686</v>
      </c>
      <c r="F50" s="17">
        <v>30</v>
      </c>
      <c r="G50" s="18">
        <v>2722</v>
      </c>
    </row>
    <row r="51" spans="1:7" ht="12.75" customHeight="1">
      <c r="A51" s="8"/>
      <c r="B51" s="16" t="s">
        <v>51</v>
      </c>
      <c r="C51" s="15">
        <f t="shared" si="3"/>
        <v>99699</v>
      </c>
      <c r="D51" s="17">
        <v>17002</v>
      </c>
      <c r="E51" s="18">
        <v>79555</v>
      </c>
      <c r="F51" s="17">
        <v>2471</v>
      </c>
      <c r="G51" s="18">
        <v>671</v>
      </c>
    </row>
    <row r="52" spans="1:7" ht="12.75" customHeight="1">
      <c r="A52" s="8"/>
      <c r="B52" s="16" t="s">
        <v>52</v>
      </c>
      <c r="C52" s="15">
        <f t="shared" si="3"/>
        <v>129</v>
      </c>
      <c r="D52" s="17">
        <v>89</v>
      </c>
      <c r="E52" s="18">
        <v>40</v>
      </c>
      <c r="F52" s="17" t="s">
        <v>2</v>
      </c>
      <c r="G52" s="18" t="s">
        <v>2</v>
      </c>
    </row>
    <row r="53" spans="1:7" ht="12.75" customHeight="1">
      <c r="A53" s="8"/>
      <c r="B53" s="16" t="s">
        <v>53</v>
      </c>
      <c r="C53" s="15">
        <f t="shared" si="3"/>
        <v>3126208</v>
      </c>
      <c r="D53" s="17">
        <v>1488143</v>
      </c>
      <c r="E53" s="18">
        <v>67870</v>
      </c>
      <c r="F53" s="17">
        <v>946290</v>
      </c>
      <c r="G53" s="18">
        <v>623905</v>
      </c>
    </row>
    <row r="54" spans="1:7" ht="12.75" customHeight="1">
      <c r="A54" s="8"/>
      <c r="B54" s="16" t="s">
        <v>54</v>
      </c>
      <c r="C54" s="15">
        <f t="shared" si="3"/>
        <v>23080</v>
      </c>
      <c r="D54" s="17">
        <v>14804</v>
      </c>
      <c r="E54" s="18">
        <v>7198</v>
      </c>
      <c r="F54" s="17">
        <v>1064</v>
      </c>
      <c r="G54" s="18">
        <v>14</v>
      </c>
    </row>
    <row r="55" spans="1:7" ht="12.75" customHeight="1">
      <c r="A55" s="8"/>
      <c r="B55" s="16" t="s">
        <v>55</v>
      </c>
      <c r="C55" s="15">
        <f t="shared" si="3"/>
        <v>10835</v>
      </c>
      <c r="D55" s="17">
        <v>2698</v>
      </c>
      <c r="E55" s="18">
        <v>8107</v>
      </c>
      <c r="F55" s="17">
        <v>30</v>
      </c>
      <c r="G55" s="18" t="s">
        <v>2</v>
      </c>
    </row>
    <row r="56" spans="1:7" ht="12.75" customHeight="1">
      <c r="A56" s="8"/>
      <c r="B56" s="16" t="s">
        <v>56</v>
      </c>
      <c r="C56" s="15">
        <f t="shared" si="3"/>
        <v>909915</v>
      </c>
      <c r="D56" s="17">
        <v>646505</v>
      </c>
      <c r="E56" s="18">
        <v>175807</v>
      </c>
      <c r="F56" s="17">
        <v>55785</v>
      </c>
      <c r="G56" s="18">
        <v>31818</v>
      </c>
    </row>
    <row r="57" spans="1:7" ht="12.75" customHeight="1">
      <c r="A57" s="8"/>
      <c r="B57" s="16" t="s">
        <v>57</v>
      </c>
      <c r="C57" s="15">
        <f t="shared" si="3"/>
        <v>124541</v>
      </c>
      <c r="D57" s="17">
        <v>17118</v>
      </c>
      <c r="E57" s="18">
        <v>14197</v>
      </c>
      <c r="F57" s="17">
        <v>32420</v>
      </c>
      <c r="G57" s="18">
        <v>60806</v>
      </c>
    </row>
    <row r="58" spans="1:7" ht="12.75" customHeight="1">
      <c r="A58" s="8"/>
      <c r="B58" s="16" t="s">
        <v>58</v>
      </c>
      <c r="C58" s="15">
        <f t="shared" si="3"/>
        <v>297501</v>
      </c>
      <c r="D58" s="17">
        <v>228822</v>
      </c>
      <c r="E58" s="18">
        <v>60351</v>
      </c>
      <c r="F58" s="17">
        <v>5911</v>
      </c>
      <c r="G58" s="18">
        <v>2417</v>
      </c>
    </row>
    <row r="59" spans="1:7" ht="12.75" customHeight="1">
      <c r="A59" s="8"/>
      <c r="B59" s="16" t="s">
        <v>59</v>
      </c>
      <c r="C59" s="15">
        <f t="shared" si="3"/>
        <v>182128</v>
      </c>
      <c r="D59" s="17">
        <v>50909</v>
      </c>
      <c r="E59" s="18">
        <v>131043</v>
      </c>
      <c r="F59" s="17">
        <v>165</v>
      </c>
      <c r="G59" s="18">
        <v>11</v>
      </c>
    </row>
    <row r="60" spans="1:7" ht="12.75" customHeight="1">
      <c r="A60" s="8"/>
      <c r="B60" s="16" t="s">
        <v>60</v>
      </c>
      <c r="C60" s="15">
        <f t="shared" si="3"/>
        <v>20912</v>
      </c>
      <c r="D60" s="17">
        <v>8047</v>
      </c>
      <c r="E60" s="18">
        <v>12865</v>
      </c>
      <c r="F60" s="17" t="s">
        <v>2</v>
      </c>
      <c r="G60" s="18" t="s">
        <v>2</v>
      </c>
    </row>
    <row r="61" spans="1:7" ht="12.75" customHeight="1">
      <c r="A61" s="8"/>
      <c r="B61" s="16" t="s">
        <v>61</v>
      </c>
      <c r="C61" s="15">
        <f t="shared" si="3"/>
        <v>13934</v>
      </c>
      <c r="D61" s="17">
        <v>11209</v>
      </c>
      <c r="E61" s="18">
        <v>2725</v>
      </c>
      <c r="F61" s="17" t="s">
        <v>2</v>
      </c>
      <c r="G61" s="18" t="s">
        <v>2</v>
      </c>
    </row>
    <row r="62" spans="1:7" ht="12.75" customHeight="1">
      <c r="A62" s="8"/>
      <c r="B62" s="16" t="s">
        <v>62</v>
      </c>
      <c r="C62" s="15">
        <f t="shared" si="3"/>
        <v>8716</v>
      </c>
      <c r="D62" s="17">
        <v>4965</v>
      </c>
      <c r="E62" s="18">
        <v>3751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63</v>
      </c>
      <c r="B64" s="14" t="s">
        <v>17</v>
      </c>
      <c r="C64" s="15">
        <f aca="true" t="shared" si="4" ref="C64:C79">IF(SUM(D64:G64)=0,"- ",SUM(D64:G64))</f>
        <v>2482500</v>
      </c>
      <c r="D64" s="15">
        <f>IF(SUM(D65:D79)=0,"- ",SUM(D65:D79))</f>
        <v>305204</v>
      </c>
      <c r="E64" s="15">
        <f>IF(SUM(E65:E79)=0,"- ",SUM(E65:E79))</f>
        <v>1375450</v>
      </c>
      <c r="F64" s="15">
        <f>IF(SUM(F65:F79)=0,"- ",SUM(F65:F79))</f>
        <v>318753</v>
      </c>
      <c r="G64" s="15">
        <f>IF(SUM(G65:G79)=0,"- ",SUM(G65:G79))</f>
        <v>483093</v>
      </c>
    </row>
    <row r="65" spans="1:7" ht="12.75" customHeight="1">
      <c r="A65" s="16"/>
      <c r="B65" s="16" t="s">
        <v>64</v>
      </c>
      <c r="C65" s="15">
        <f t="shared" si="4"/>
        <v>42349</v>
      </c>
      <c r="D65" s="17">
        <v>6246</v>
      </c>
      <c r="E65" s="18">
        <v>36103</v>
      </c>
      <c r="F65" s="17" t="s">
        <v>2</v>
      </c>
      <c r="G65" s="18" t="s">
        <v>2</v>
      </c>
    </row>
    <row r="66" spans="1:7" ht="12.75" customHeight="1">
      <c r="A66" s="8"/>
      <c r="B66" s="16" t="s">
        <v>65</v>
      </c>
      <c r="C66" s="15">
        <f t="shared" si="4"/>
        <v>128046</v>
      </c>
      <c r="D66" s="17" t="s">
        <v>2</v>
      </c>
      <c r="E66" s="18">
        <v>395</v>
      </c>
      <c r="F66" s="17" t="s">
        <v>2</v>
      </c>
      <c r="G66" s="18">
        <v>127651</v>
      </c>
    </row>
    <row r="67" spans="1:7" ht="12.75" customHeight="1">
      <c r="A67" s="8"/>
      <c r="B67" s="16" t="s">
        <v>66</v>
      </c>
      <c r="C67" s="15">
        <f t="shared" si="4"/>
        <v>35524</v>
      </c>
      <c r="D67" s="17">
        <v>20436</v>
      </c>
      <c r="E67" s="18">
        <v>14212</v>
      </c>
      <c r="F67" s="17">
        <v>876</v>
      </c>
      <c r="G67" s="18" t="s">
        <v>2</v>
      </c>
    </row>
    <row r="68" spans="1:7" ht="12.75" customHeight="1">
      <c r="A68" s="8"/>
      <c r="B68" s="16" t="s">
        <v>67</v>
      </c>
      <c r="C68" s="15">
        <f t="shared" si="4"/>
        <v>40061</v>
      </c>
      <c r="D68" s="17">
        <v>17532</v>
      </c>
      <c r="E68" s="18">
        <v>21136</v>
      </c>
      <c r="F68" s="17">
        <v>793</v>
      </c>
      <c r="G68" s="18">
        <v>600</v>
      </c>
    </row>
    <row r="69" spans="1:7" ht="12.75" customHeight="1">
      <c r="A69" s="8"/>
      <c r="B69" s="16" t="s">
        <v>68</v>
      </c>
      <c r="C69" s="15">
        <f t="shared" si="4"/>
        <v>139346</v>
      </c>
      <c r="D69" s="17">
        <v>4750</v>
      </c>
      <c r="E69" s="18" t="s">
        <v>2</v>
      </c>
      <c r="F69" s="17">
        <v>78510</v>
      </c>
      <c r="G69" s="18">
        <v>56086</v>
      </c>
    </row>
    <row r="70" spans="1:7" ht="12.75" customHeight="1">
      <c r="A70" s="8"/>
      <c r="B70" s="16" t="s">
        <v>69</v>
      </c>
      <c r="C70" s="15">
        <f t="shared" si="4"/>
        <v>229157</v>
      </c>
      <c r="D70" s="17">
        <v>8671</v>
      </c>
      <c r="E70" s="18">
        <v>58855</v>
      </c>
      <c r="F70" s="17">
        <v>71863</v>
      </c>
      <c r="G70" s="18">
        <v>89768</v>
      </c>
    </row>
    <row r="71" spans="1:7" ht="12.75" customHeight="1">
      <c r="A71" s="8"/>
      <c r="B71" s="16" t="s">
        <v>70</v>
      </c>
      <c r="C71" s="15">
        <f t="shared" si="4"/>
        <v>201818</v>
      </c>
      <c r="D71" s="17">
        <v>51414</v>
      </c>
      <c r="E71" s="18">
        <v>14891</v>
      </c>
      <c r="F71" s="17">
        <v>76690</v>
      </c>
      <c r="G71" s="18">
        <v>58823</v>
      </c>
    </row>
    <row r="72" spans="1:7" ht="12.75" customHeight="1">
      <c r="A72" s="8"/>
      <c r="B72" s="16" t="s">
        <v>71</v>
      </c>
      <c r="C72" s="15">
        <f t="shared" si="4"/>
        <v>998471</v>
      </c>
      <c r="D72" s="17" t="s">
        <v>2</v>
      </c>
      <c r="E72" s="18">
        <v>993555</v>
      </c>
      <c r="F72" s="17">
        <v>2458</v>
      </c>
      <c r="G72" s="18">
        <v>2458</v>
      </c>
    </row>
    <row r="73" spans="1:7" ht="12.75" customHeight="1">
      <c r="A73" s="8"/>
      <c r="B73" s="16" t="s">
        <v>72</v>
      </c>
      <c r="C73" s="15">
        <f t="shared" si="4"/>
        <v>50162</v>
      </c>
      <c r="D73" s="17" t="s">
        <v>2</v>
      </c>
      <c r="E73" s="18">
        <v>14711</v>
      </c>
      <c r="F73" s="17">
        <v>15415</v>
      </c>
      <c r="G73" s="18">
        <v>20036</v>
      </c>
    </row>
    <row r="74" spans="1:7" ht="12.75" customHeight="1">
      <c r="A74" s="8"/>
      <c r="B74" s="16" t="s">
        <v>73</v>
      </c>
      <c r="C74" s="15">
        <f t="shared" si="4"/>
        <v>51370</v>
      </c>
      <c r="D74" s="17">
        <v>1179</v>
      </c>
      <c r="E74" s="18">
        <v>4245</v>
      </c>
      <c r="F74" s="17">
        <v>37173</v>
      </c>
      <c r="G74" s="18">
        <v>8773</v>
      </c>
    </row>
    <row r="75" spans="1:7" ht="12.75" customHeight="1">
      <c r="A75" s="8"/>
      <c r="B75" s="16" t="s">
        <v>74</v>
      </c>
      <c r="C75" s="15">
        <f t="shared" si="4"/>
        <v>44152</v>
      </c>
      <c r="D75" s="17">
        <v>5500</v>
      </c>
      <c r="E75" s="18">
        <v>17617</v>
      </c>
      <c r="F75" s="17">
        <v>7660</v>
      </c>
      <c r="G75" s="18">
        <v>13375</v>
      </c>
    </row>
    <row r="76" spans="1:7" ht="12.75" customHeight="1">
      <c r="A76" s="8"/>
      <c r="B76" s="16" t="s">
        <v>75</v>
      </c>
      <c r="C76" s="15">
        <f t="shared" si="4"/>
        <v>471</v>
      </c>
      <c r="D76" s="17">
        <v>456</v>
      </c>
      <c r="E76" s="18">
        <v>15</v>
      </c>
      <c r="F76" s="17" t="s">
        <v>2</v>
      </c>
      <c r="G76" s="18" t="s">
        <v>2</v>
      </c>
    </row>
    <row r="77" spans="1:7" ht="12.75" customHeight="1">
      <c r="A77" s="8"/>
      <c r="B77" s="8" t="s">
        <v>76</v>
      </c>
      <c r="C77" s="15">
        <f t="shared" si="4"/>
        <v>231994</v>
      </c>
      <c r="D77" s="17">
        <v>59650</v>
      </c>
      <c r="E77" s="18">
        <v>68565</v>
      </c>
      <c r="F77" s="17">
        <v>10454</v>
      </c>
      <c r="G77" s="18">
        <v>93325</v>
      </c>
    </row>
    <row r="78" spans="1:7" ht="12.75" customHeight="1">
      <c r="A78" s="16"/>
      <c r="B78" s="16" t="s">
        <v>77</v>
      </c>
      <c r="C78" s="15">
        <f t="shared" si="4"/>
        <v>13271</v>
      </c>
      <c r="D78" s="17">
        <v>8342</v>
      </c>
      <c r="E78" s="18">
        <v>1266</v>
      </c>
      <c r="F78" s="17">
        <v>2642</v>
      </c>
      <c r="G78" s="18">
        <v>1021</v>
      </c>
    </row>
    <row r="79" spans="1:7" ht="12.75" customHeight="1">
      <c r="A79" s="16"/>
      <c r="B79" s="16" t="s">
        <v>78</v>
      </c>
      <c r="C79" s="15">
        <f t="shared" si="4"/>
        <v>276308</v>
      </c>
      <c r="D79" s="17">
        <v>121028</v>
      </c>
      <c r="E79" s="18">
        <v>129884</v>
      </c>
      <c r="F79" s="17">
        <v>14219</v>
      </c>
      <c r="G79" s="18">
        <v>11177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112</v>
      </c>
      <c r="B83" s="24"/>
      <c r="C83" s="6"/>
      <c r="D83" s="7"/>
      <c r="E83" s="7"/>
      <c r="F83" s="7"/>
      <c r="G83" s="6" t="s">
        <v>4</v>
      </c>
    </row>
    <row r="84" spans="1:7" ht="27" customHeight="1">
      <c r="A84" s="46" t="s">
        <v>5</v>
      </c>
      <c r="B84" s="51" t="s">
        <v>6</v>
      </c>
      <c r="C84" s="53" t="s">
        <v>7</v>
      </c>
      <c r="D84" s="55" t="s">
        <v>8</v>
      </c>
      <c r="E84" s="56"/>
      <c r="F84" s="57" t="s">
        <v>9</v>
      </c>
      <c r="G84" s="58"/>
    </row>
    <row r="85" spans="1:7" ht="27" customHeight="1" thickBot="1">
      <c r="A85" s="47"/>
      <c r="B85" s="52"/>
      <c r="C85" s="54"/>
      <c r="D85" s="29" t="s">
        <v>10</v>
      </c>
      <c r="E85" s="29" t="s">
        <v>11</v>
      </c>
      <c r="F85" s="30" t="s">
        <v>12</v>
      </c>
      <c r="G85" s="29" t="s">
        <v>13</v>
      </c>
    </row>
    <row r="86" spans="1:7" ht="12.75" customHeight="1" thickTop="1">
      <c r="A86" s="8" t="s">
        <v>79</v>
      </c>
      <c r="B86" s="14" t="s">
        <v>17</v>
      </c>
      <c r="C86" s="15">
        <f aca="true" t="shared" si="5" ref="C86:C95">IF(SUM(D86:G86)=0,"- ",SUM(D86:G86))</f>
        <v>210604</v>
      </c>
      <c r="D86" s="15">
        <f>IF(SUM(D87:D95)=0,"- ",SUM(D87:D95))</f>
        <v>55953</v>
      </c>
      <c r="E86" s="15">
        <f>IF(SUM(E87:E95)=0,"- ",SUM(E87:E95))</f>
        <v>129917</v>
      </c>
      <c r="F86" s="15">
        <f>IF(SUM(F87:F95)=0,"- ",SUM(F87:F95))</f>
        <v>9040</v>
      </c>
      <c r="G86" s="15">
        <f>IF(SUM(G87:G95)=0,"- ",SUM(G87:G95))</f>
        <v>15694</v>
      </c>
    </row>
    <row r="87" spans="1:7" ht="12.75" customHeight="1">
      <c r="A87" s="8"/>
      <c r="B87" s="16" t="s">
        <v>80</v>
      </c>
      <c r="C87" s="15">
        <f t="shared" si="5"/>
        <v>39601</v>
      </c>
      <c r="D87" s="17">
        <v>11101</v>
      </c>
      <c r="E87" s="18">
        <v>18776</v>
      </c>
      <c r="F87" s="17">
        <v>806</v>
      </c>
      <c r="G87" s="18">
        <v>8918</v>
      </c>
    </row>
    <row r="88" spans="1:7" ht="12.75" customHeight="1">
      <c r="A88" s="8"/>
      <c r="B88" s="8" t="s">
        <v>81</v>
      </c>
      <c r="C88" s="15">
        <f t="shared" si="5"/>
        <v>31544</v>
      </c>
      <c r="D88" s="17">
        <v>5996</v>
      </c>
      <c r="E88" s="18">
        <v>25548</v>
      </c>
      <c r="F88" s="17" t="s">
        <v>2</v>
      </c>
      <c r="G88" s="18" t="s">
        <v>2</v>
      </c>
    </row>
    <row r="89" spans="1:7" ht="12.75" customHeight="1">
      <c r="A89" s="8"/>
      <c r="B89" s="16" t="s">
        <v>82</v>
      </c>
      <c r="C89" s="15">
        <f t="shared" si="5"/>
        <v>22098</v>
      </c>
      <c r="D89" s="17">
        <v>7500</v>
      </c>
      <c r="E89" s="18">
        <v>14488</v>
      </c>
      <c r="F89" s="17">
        <v>110</v>
      </c>
      <c r="G89" s="18" t="s">
        <v>2</v>
      </c>
    </row>
    <row r="90" spans="1:7" ht="12.75" customHeight="1">
      <c r="A90" s="8"/>
      <c r="B90" s="8" t="s">
        <v>83</v>
      </c>
      <c r="C90" s="15">
        <f t="shared" si="5"/>
        <v>6893</v>
      </c>
      <c r="D90" s="17">
        <v>116</v>
      </c>
      <c r="E90" s="18">
        <v>2359</v>
      </c>
      <c r="F90" s="17">
        <v>970</v>
      </c>
      <c r="G90" s="18">
        <v>3448</v>
      </c>
    </row>
    <row r="91" spans="1:7" ht="12.75" customHeight="1">
      <c r="A91" s="8"/>
      <c r="B91" s="16" t="s">
        <v>84</v>
      </c>
      <c r="C91" s="15">
        <f t="shared" si="5"/>
        <v>80719</v>
      </c>
      <c r="D91" s="17">
        <v>21202</v>
      </c>
      <c r="E91" s="18">
        <v>53581</v>
      </c>
      <c r="F91" s="17">
        <v>3202</v>
      </c>
      <c r="G91" s="18">
        <v>2734</v>
      </c>
    </row>
    <row r="92" spans="1:7" ht="12.75" customHeight="1">
      <c r="A92" s="8"/>
      <c r="B92" s="8" t="s">
        <v>85</v>
      </c>
      <c r="C92" s="15">
        <f t="shared" si="5"/>
        <v>15464</v>
      </c>
      <c r="D92" s="17">
        <v>9845</v>
      </c>
      <c r="E92" s="18">
        <v>5575</v>
      </c>
      <c r="F92" s="17">
        <v>4</v>
      </c>
      <c r="G92" s="18">
        <v>40</v>
      </c>
    </row>
    <row r="93" spans="1:7" ht="12.75" customHeight="1">
      <c r="A93" s="8"/>
      <c r="B93" s="16" t="s">
        <v>86</v>
      </c>
      <c r="C93" s="15">
        <f t="shared" si="5"/>
        <v>6926</v>
      </c>
      <c r="D93" s="17">
        <v>157</v>
      </c>
      <c r="E93" s="18">
        <v>2821</v>
      </c>
      <c r="F93" s="17">
        <v>3948</v>
      </c>
      <c r="G93" s="18" t="s">
        <v>2</v>
      </c>
    </row>
    <row r="94" spans="1:7" ht="12.75" customHeight="1">
      <c r="A94" s="8"/>
      <c r="B94" s="8" t="s">
        <v>87</v>
      </c>
      <c r="C94" s="15">
        <f t="shared" si="5"/>
        <v>563</v>
      </c>
      <c r="D94" s="17" t="s">
        <v>2</v>
      </c>
      <c r="E94" s="18">
        <v>563</v>
      </c>
      <c r="F94" s="17" t="s">
        <v>2</v>
      </c>
      <c r="G94" s="18" t="s">
        <v>2</v>
      </c>
    </row>
    <row r="95" spans="1:7" ht="12.75" customHeight="1">
      <c r="A95" s="8"/>
      <c r="B95" s="16" t="s">
        <v>88</v>
      </c>
      <c r="C95" s="15">
        <f t="shared" si="5"/>
        <v>6796</v>
      </c>
      <c r="D95" s="17">
        <v>36</v>
      </c>
      <c r="E95" s="18">
        <v>6206</v>
      </c>
      <c r="F95" s="17" t="s">
        <v>2</v>
      </c>
      <c r="G95" s="18">
        <v>554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89</v>
      </c>
      <c r="B97" s="28" t="s">
        <v>17</v>
      </c>
      <c r="C97" s="15">
        <f aca="true" t="shared" si="6" ref="C97:C105">IF(SUM(D97:G97)=0,"- ",SUM(D97:G97))</f>
        <v>687083</v>
      </c>
      <c r="D97" s="15">
        <f>IF(SUM(D98:D105)=0,"- ",SUM(D98:D105))</f>
        <v>131470</v>
      </c>
      <c r="E97" s="15">
        <f>IF(SUM(E98:E105)=0,"- ",SUM(E98:E105))</f>
        <v>547752</v>
      </c>
      <c r="F97" s="15">
        <f>IF(SUM(F98:F105)=0,"- ",SUM(F98:F105))</f>
        <v>6660</v>
      </c>
      <c r="G97" s="15">
        <f>IF(SUM(G98:G105)=0,"- ",SUM(G98:G105))</f>
        <v>1201</v>
      </c>
    </row>
    <row r="98" spans="1:7" ht="12.75" customHeight="1">
      <c r="A98" s="8"/>
      <c r="B98" s="8" t="s">
        <v>90</v>
      </c>
      <c r="C98" s="15">
        <f t="shared" si="6"/>
        <v>9055</v>
      </c>
      <c r="D98" s="17">
        <v>1219</v>
      </c>
      <c r="E98" s="18">
        <v>7836</v>
      </c>
      <c r="F98" s="17" t="s">
        <v>2</v>
      </c>
      <c r="G98" s="18" t="s">
        <v>2</v>
      </c>
    </row>
    <row r="99" spans="1:7" ht="12.75" customHeight="1">
      <c r="A99" s="8"/>
      <c r="B99" s="16" t="s">
        <v>91</v>
      </c>
      <c r="C99" s="15">
        <f t="shared" si="6"/>
        <v>269276</v>
      </c>
      <c r="D99" s="17">
        <v>7412</v>
      </c>
      <c r="E99" s="18">
        <v>261864</v>
      </c>
      <c r="F99" s="17" t="s">
        <v>2</v>
      </c>
      <c r="G99" s="18" t="s">
        <v>2</v>
      </c>
    </row>
    <row r="100" spans="1:7" ht="12.75" customHeight="1">
      <c r="A100" s="8"/>
      <c r="B100" s="16" t="s">
        <v>92</v>
      </c>
      <c r="C100" s="15">
        <f t="shared" si="6"/>
        <v>23081</v>
      </c>
      <c r="D100" s="17">
        <v>5988</v>
      </c>
      <c r="E100" s="18">
        <v>17093</v>
      </c>
      <c r="F100" s="17" t="s">
        <v>2</v>
      </c>
      <c r="G100" s="18" t="s">
        <v>2</v>
      </c>
    </row>
    <row r="101" spans="1:7" ht="12.75" customHeight="1">
      <c r="A101" s="8"/>
      <c r="B101" s="8" t="s">
        <v>93</v>
      </c>
      <c r="C101" s="15">
        <f t="shared" si="6"/>
        <v>124251</v>
      </c>
      <c r="D101" s="17">
        <v>14346</v>
      </c>
      <c r="E101" s="18">
        <v>107595</v>
      </c>
      <c r="F101" s="17">
        <v>2310</v>
      </c>
      <c r="G101" s="18" t="s">
        <v>2</v>
      </c>
    </row>
    <row r="102" spans="1:7" ht="12.75" customHeight="1">
      <c r="A102" s="8"/>
      <c r="B102" s="16" t="s">
        <v>94</v>
      </c>
      <c r="C102" s="15">
        <f t="shared" si="6"/>
        <v>25040</v>
      </c>
      <c r="D102" s="17">
        <v>9514</v>
      </c>
      <c r="E102" s="18">
        <v>14306</v>
      </c>
      <c r="F102" s="17">
        <v>1208</v>
      </c>
      <c r="G102" s="18">
        <v>12</v>
      </c>
    </row>
    <row r="103" spans="1:7" ht="12.75" customHeight="1">
      <c r="A103" s="8"/>
      <c r="B103" s="16" t="s">
        <v>95</v>
      </c>
      <c r="C103" s="15">
        <f t="shared" si="6"/>
        <v>132889</v>
      </c>
      <c r="D103" s="17">
        <v>87519</v>
      </c>
      <c r="E103" s="18">
        <v>43696</v>
      </c>
      <c r="F103" s="17">
        <v>1563</v>
      </c>
      <c r="G103" s="18">
        <v>111</v>
      </c>
    </row>
    <row r="104" spans="1:7" ht="12.75" customHeight="1">
      <c r="A104" s="8"/>
      <c r="B104" s="8" t="s">
        <v>96</v>
      </c>
      <c r="C104" s="15">
        <f t="shared" si="6"/>
        <v>74992</v>
      </c>
      <c r="D104" s="17">
        <v>304</v>
      </c>
      <c r="E104" s="18">
        <v>72431</v>
      </c>
      <c r="F104" s="17">
        <v>1319</v>
      </c>
      <c r="G104" s="18">
        <v>938</v>
      </c>
    </row>
    <row r="105" spans="1:7" ht="12.75" customHeight="1">
      <c r="A105" s="8"/>
      <c r="B105" s="16" t="s">
        <v>97</v>
      </c>
      <c r="C105" s="15">
        <f t="shared" si="6"/>
        <v>28499</v>
      </c>
      <c r="D105" s="17">
        <v>5168</v>
      </c>
      <c r="E105" s="18">
        <v>22931</v>
      </c>
      <c r="F105" s="17">
        <v>260</v>
      </c>
      <c r="G105" s="18">
        <v>140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98</v>
      </c>
      <c r="B107" s="28" t="s">
        <v>17</v>
      </c>
      <c r="C107" s="15">
        <f aca="true" t="shared" si="7" ref="C107:C114">IF(SUM(D107:G107)=0,"- ",SUM(D107:G107))</f>
        <v>485806</v>
      </c>
      <c r="D107" s="15">
        <f>IF(SUM(D108:D114)=0,"- ",SUM(D108:D114))</f>
        <v>125678</v>
      </c>
      <c r="E107" s="15">
        <f>IF(SUM(E108:E114)=0,"- ",SUM(E108:E114))</f>
        <v>184554</v>
      </c>
      <c r="F107" s="15">
        <f>IF(SUM(F108:F114)=0,"- ",SUM(F108:F114))</f>
        <v>107043</v>
      </c>
      <c r="G107" s="15">
        <f>IF(SUM(G108:G114)=0,"- ",SUM(G108:G114))</f>
        <v>68531</v>
      </c>
    </row>
    <row r="108" spans="1:7" ht="12.75" customHeight="1">
      <c r="A108" s="8"/>
      <c r="B108" s="8" t="s">
        <v>99</v>
      </c>
      <c r="C108" s="15">
        <f t="shared" si="7"/>
        <v>53202</v>
      </c>
      <c r="D108" s="17">
        <v>29976</v>
      </c>
      <c r="E108" s="18">
        <v>4267</v>
      </c>
      <c r="F108" s="17">
        <v>12493</v>
      </c>
      <c r="G108" s="18">
        <v>6466</v>
      </c>
    </row>
    <row r="109" spans="1:7" ht="12.75" customHeight="1">
      <c r="A109" s="8"/>
      <c r="B109" s="8" t="s">
        <v>100</v>
      </c>
      <c r="C109" s="15">
        <f t="shared" si="7"/>
        <v>52743</v>
      </c>
      <c r="D109" s="17">
        <v>43995</v>
      </c>
      <c r="E109" s="18">
        <v>1905</v>
      </c>
      <c r="F109" s="17">
        <v>6703</v>
      </c>
      <c r="G109" s="18">
        <v>140</v>
      </c>
    </row>
    <row r="110" spans="1:7" ht="12.75" customHeight="1">
      <c r="A110" s="8"/>
      <c r="B110" s="8" t="s">
        <v>101</v>
      </c>
      <c r="C110" s="15">
        <f t="shared" si="7"/>
        <v>74548</v>
      </c>
      <c r="D110" s="17">
        <v>2739</v>
      </c>
      <c r="E110" s="18">
        <v>44892</v>
      </c>
      <c r="F110" s="17">
        <v>24848</v>
      </c>
      <c r="G110" s="18">
        <v>2069</v>
      </c>
    </row>
    <row r="111" spans="1:7" ht="12.75" customHeight="1">
      <c r="A111" s="8"/>
      <c r="B111" s="8" t="s">
        <v>102</v>
      </c>
      <c r="C111" s="15">
        <f t="shared" si="7"/>
        <v>395</v>
      </c>
      <c r="D111" s="17">
        <v>22</v>
      </c>
      <c r="E111" s="18">
        <v>316</v>
      </c>
      <c r="F111" s="17">
        <v>57</v>
      </c>
      <c r="G111" s="18" t="s">
        <v>2</v>
      </c>
    </row>
    <row r="112" spans="1:7" ht="12.75" customHeight="1">
      <c r="A112" s="8"/>
      <c r="B112" s="8" t="s">
        <v>103</v>
      </c>
      <c r="C112" s="15">
        <f t="shared" si="7"/>
        <v>117329</v>
      </c>
      <c r="D112" s="17" t="s">
        <v>2</v>
      </c>
      <c r="E112" s="18" t="s">
        <v>2</v>
      </c>
      <c r="F112" s="17">
        <v>61664</v>
      </c>
      <c r="G112" s="18">
        <v>55665</v>
      </c>
    </row>
    <row r="113" spans="1:7" ht="12.75" customHeight="1">
      <c r="A113" s="8"/>
      <c r="B113" s="8" t="s">
        <v>104</v>
      </c>
      <c r="C113" s="15">
        <f t="shared" si="7"/>
        <v>184000</v>
      </c>
      <c r="D113" s="17">
        <v>48945</v>
      </c>
      <c r="E113" s="18">
        <v>131703</v>
      </c>
      <c r="F113" s="17">
        <v>948</v>
      </c>
      <c r="G113" s="18">
        <v>2404</v>
      </c>
    </row>
    <row r="114" spans="1:7" ht="12.75" customHeight="1">
      <c r="A114" s="8"/>
      <c r="B114" s="8" t="s">
        <v>105</v>
      </c>
      <c r="C114" s="15">
        <f t="shared" si="7"/>
        <v>3589</v>
      </c>
      <c r="D114" s="17">
        <v>1</v>
      </c>
      <c r="E114" s="18">
        <v>1471</v>
      </c>
      <c r="F114" s="17">
        <v>330</v>
      </c>
      <c r="G114" s="18">
        <v>1787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106</v>
      </c>
      <c r="B116" s="28" t="s">
        <v>17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107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F5:F6"/>
    <mergeCell ref="G5:G6"/>
    <mergeCell ref="C7:C8"/>
    <mergeCell ref="D7:D8"/>
    <mergeCell ref="E7:E8"/>
    <mergeCell ref="F7:F8"/>
    <mergeCell ref="G7:G8"/>
    <mergeCell ref="C5:C6"/>
    <mergeCell ref="B5:B6"/>
    <mergeCell ref="B7:B8"/>
    <mergeCell ref="D5:D6"/>
    <mergeCell ref="A1:G1"/>
    <mergeCell ref="A3:A4"/>
    <mergeCell ref="B3:B4"/>
    <mergeCell ref="C3:C4"/>
    <mergeCell ref="D3:E3"/>
    <mergeCell ref="F3:G3"/>
    <mergeCell ref="E5:E6"/>
    <mergeCell ref="A43:G43"/>
    <mergeCell ref="A82:G82"/>
    <mergeCell ref="A45:A46"/>
    <mergeCell ref="B45:B46"/>
    <mergeCell ref="D45:E45"/>
    <mergeCell ref="F45:G45"/>
    <mergeCell ref="A84:A85"/>
    <mergeCell ref="C45:C46"/>
    <mergeCell ref="F84:G84"/>
    <mergeCell ref="D84:E84"/>
    <mergeCell ref="B84:B85"/>
    <mergeCell ref="C84:C85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1.625" style="3" customWidth="1"/>
    <col min="2" max="2" width="20.625" style="3" customWidth="1"/>
    <col min="3" max="3" width="18.875" style="3" customWidth="1"/>
    <col min="4" max="7" width="17.625" style="3" customWidth="1"/>
    <col min="8" max="16384" width="9.00390625" style="3" customWidth="1"/>
  </cols>
  <sheetData>
    <row r="1" spans="1:15" ht="18.75">
      <c r="A1" s="45" t="s">
        <v>3</v>
      </c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  <c r="N1" s="2"/>
      <c r="O1" s="2"/>
    </row>
    <row r="2" spans="1:8" ht="15" customHeight="1">
      <c r="A2" s="4" t="s">
        <v>111</v>
      </c>
      <c r="B2" s="5"/>
      <c r="C2" s="6"/>
      <c r="D2" s="7"/>
      <c r="E2" s="7"/>
      <c r="F2" s="7"/>
      <c r="G2" s="6" t="s">
        <v>4</v>
      </c>
      <c r="H2" s="7"/>
    </row>
    <row r="3" spans="1:8" ht="27" customHeight="1">
      <c r="A3" s="46" t="s">
        <v>5</v>
      </c>
      <c r="B3" s="51" t="s">
        <v>6</v>
      </c>
      <c r="C3" s="53" t="s">
        <v>7</v>
      </c>
      <c r="D3" s="55" t="s">
        <v>8</v>
      </c>
      <c r="E3" s="56"/>
      <c r="F3" s="57" t="s">
        <v>9</v>
      </c>
      <c r="G3" s="58"/>
      <c r="H3" s="1"/>
    </row>
    <row r="4" spans="1:8" ht="27" customHeight="1" thickBot="1">
      <c r="A4" s="47"/>
      <c r="B4" s="52"/>
      <c r="C4" s="54"/>
      <c r="D4" s="29" t="s">
        <v>10</v>
      </c>
      <c r="E4" s="29" t="s">
        <v>11</v>
      </c>
      <c r="F4" s="30" t="s">
        <v>12</v>
      </c>
      <c r="G4" s="29" t="s">
        <v>13</v>
      </c>
      <c r="H4" s="1"/>
    </row>
    <row r="5" spans="1:8" s="34" customFormat="1" ht="12.75" customHeight="1" thickTop="1">
      <c r="A5" s="32"/>
      <c r="B5" s="41" t="s">
        <v>14</v>
      </c>
      <c r="C5" s="44">
        <f>IF(SUM(D5:G6)=0,"- ",SUM(D5:G6))</f>
        <v>117211275</v>
      </c>
      <c r="D5" s="37">
        <v>31672727</v>
      </c>
      <c r="E5" s="37">
        <v>49146229</v>
      </c>
      <c r="F5" s="37">
        <v>18286615</v>
      </c>
      <c r="G5" s="37">
        <v>18105704</v>
      </c>
      <c r="H5" s="33"/>
    </row>
    <row r="6" spans="1:8" s="34" customFormat="1" ht="12.75" customHeight="1">
      <c r="A6" s="35"/>
      <c r="B6" s="42"/>
      <c r="C6" s="40"/>
      <c r="D6" s="38"/>
      <c r="E6" s="38"/>
      <c r="F6" s="38"/>
      <c r="G6" s="38"/>
      <c r="H6" s="33"/>
    </row>
    <row r="7" spans="1:8" s="34" customFormat="1" ht="12.75" customHeight="1">
      <c r="A7" s="35"/>
      <c r="B7" s="43" t="s">
        <v>15</v>
      </c>
      <c r="C7" s="39">
        <f>IF(SUM(D7:G8)=0,"- ",SUM(D7:G8))</f>
        <v>13803018</v>
      </c>
      <c r="D7" s="39">
        <f>IF(SUM(D9,D22,D30,D47,D64,D86,D97,D107,D116)=0,"- ",SUM(D9,D22,D30,D47,D64,D86,D97,D107,D116))</f>
        <v>3837378</v>
      </c>
      <c r="E7" s="39">
        <f>IF(SUM(E9,E22,E30,E47,E64,E86,E97,E107,E116)=0,"- ",SUM(E9,E22,E30,E47,E64,E86,E97,E107,E116))</f>
        <v>5639495</v>
      </c>
      <c r="F7" s="39">
        <f>IF(SUM(F9,F22,F30,F47,F64,F86,F97,F107,F116)=0,"- ",SUM(F9,F22,F30,F47,F64,F86,F97,F107,F116))</f>
        <v>2224256</v>
      </c>
      <c r="G7" s="39">
        <f>IF(SUM(G9,G22,G30,G47,G64,G86,G97,G107,G116)=0,"- ",SUM(G9,G22,G30,G47,G64,G86,G97,G107,G116))</f>
        <v>2101889</v>
      </c>
      <c r="H7" s="33"/>
    </row>
    <row r="8" spans="1:8" s="34" customFormat="1" ht="12.75" customHeight="1">
      <c r="A8" s="36"/>
      <c r="B8" s="42"/>
      <c r="C8" s="40"/>
      <c r="D8" s="40"/>
      <c r="E8" s="40"/>
      <c r="F8" s="40"/>
      <c r="G8" s="40"/>
      <c r="H8" s="33"/>
    </row>
    <row r="9" spans="1:8" s="9" customFormat="1" ht="12.75" customHeight="1">
      <c r="A9" s="8" t="s">
        <v>16</v>
      </c>
      <c r="B9" s="14" t="s">
        <v>17</v>
      </c>
      <c r="C9" s="15">
        <f aca="true" t="shared" si="0" ref="C9:C20">IF(SUM(D9:G9)=0,"- ",SUM(D9:G9))</f>
        <v>433845</v>
      </c>
      <c r="D9" s="15">
        <f>IF(SUM(D10:D20)=0,"- ",SUM(D10:D20))</f>
        <v>6674</v>
      </c>
      <c r="E9" s="15">
        <f>IF(SUM(E10:E20)=0,"- ",SUM(E10:E20))</f>
        <v>341031</v>
      </c>
      <c r="F9" s="15">
        <f>IF(SUM(F10:F20)=0,"- ",SUM(F10:F20))</f>
        <v>54813</v>
      </c>
      <c r="G9" s="15">
        <f>IF(SUM(G10:G20)=0,"- ",SUM(G10:G20))</f>
        <v>31327</v>
      </c>
      <c r="H9" s="5"/>
    </row>
    <row r="10" spans="1:8" s="9" customFormat="1" ht="12.75" customHeight="1">
      <c r="A10" s="8"/>
      <c r="B10" s="16" t="s">
        <v>18</v>
      </c>
      <c r="C10" s="15">
        <f t="shared" si="0"/>
        <v>52866</v>
      </c>
      <c r="D10" s="17" t="s">
        <v>2</v>
      </c>
      <c r="E10" s="18">
        <v>31542</v>
      </c>
      <c r="F10" s="17">
        <v>2865</v>
      </c>
      <c r="G10" s="18">
        <v>18459</v>
      </c>
      <c r="H10" s="5"/>
    </row>
    <row r="11" spans="1:8" s="9" customFormat="1" ht="12.75" customHeight="1">
      <c r="A11" s="8"/>
      <c r="B11" s="16" t="s">
        <v>19</v>
      </c>
      <c r="C11" s="15">
        <f t="shared" si="0"/>
        <v>9566</v>
      </c>
      <c r="D11" s="17">
        <v>63</v>
      </c>
      <c r="E11" s="18">
        <v>8790</v>
      </c>
      <c r="F11" s="17" t="s">
        <v>2</v>
      </c>
      <c r="G11" s="18">
        <v>713</v>
      </c>
      <c r="H11" s="5"/>
    </row>
    <row r="12" spans="1:8" s="9" customFormat="1" ht="12.75" customHeight="1">
      <c r="A12" s="8"/>
      <c r="B12" s="16" t="s">
        <v>20</v>
      </c>
      <c r="C12" s="15">
        <f t="shared" si="0"/>
        <v>211785</v>
      </c>
      <c r="D12" s="17" t="s">
        <v>2</v>
      </c>
      <c r="E12" s="18">
        <v>161355</v>
      </c>
      <c r="F12" s="17">
        <v>50430</v>
      </c>
      <c r="G12" s="18" t="s">
        <v>2</v>
      </c>
      <c r="H12" s="5"/>
    </row>
    <row r="13" spans="1:8" s="9" customFormat="1" ht="12.75" customHeight="1">
      <c r="A13" s="8"/>
      <c r="B13" s="16" t="s">
        <v>21</v>
      </c>
      <c r="C13" s="15">
        <f t="shared" si="0"/>
        <v>18407</v>
      </c>
      <c r="D13" s="17" t="s">
        <v>2</v>
      </c>
      <c r="E13" s="18">
        <v>15213</v>
      </c>
      <c r="F13" s="17">
        <v>1518</v>
      </c>
      <c r="G13" s="18">
        <v>1676</v>
      </c>
      <c r="H13" s="5"/>
    </row>
    <row r="14" spans="1:8" s="9" customFormat="1" ht="12.75" customHeight="1">
      <c r="A14" s="8"/>
      <c r="B14" s="8" t="s">
        <v>22</v>
      </c>
      <c r="C14" s="15">
        <f t="shared" si="0"/>
        <v>539</v>
      </c>
      <c r="D14" s="17" t="s">
        <v>2</v>
      </c>
      <c r="E14" s="18">
        <v>499</v>
      </c>
      <c r="F14" s="17" t="s">
        <v>2</v>
      </c>
      <c r="G14" s="18">
        <v>40</v>
      </c>
      <c r="H14" s="5"/>
    </row>
    <row r="15" spans="1:8" s="9" customFormat="1" ht="12.75" customHeight="1">
      <c r="A15" s="8"/>
      <c r="B15" s="16" t="s">
        <v>23</v>
      </c>
      <c r="C15" s="15">
        <f t="shared" si="0"/>
        <v>34360</v>
      </c>
      <c r="D15" s="17">
        <v>431</v>
      </c>
      <c r="E15" s="18">
        <v>27883</v>
      </c>
      <c r="F15" s="17" t="s">
        <v>2</v>
      </c>
      <c r="G15" s="18">
        <v>6046</v>
      </c>
      <c r="H15" s="5"/>
    </row>
    <row r="16" spans="1:8" s="9" customFormat="1" ht="12.75" customHeight="1">
      <c r="A16" s="8"/>
      <c r="B16" s="16" t="s">
        <v>24</v>
      </c>
      <c r="C16" s="15">
        <f t="shared" si="0"/>
        <v>510</v>
      </c>
      <c r="D16" s="17" t="s">
        <v>2</v>
      </c>
      <c r="E16" s="18">
        <v>510</v>
      </c>
      <c r="F16" s="17" t="s">
        <v>2</v>
      </c>
      <c r="G16" s="18" t="s">
        <v>2</v>
      </c>
      <c r="H16" s="5"/>
    </row>
    <row r="17" spans="1:8" s="9" customFormat="1" ht="12.75" customHeight="1">
      <c r="A17" s="8"/>
      <c r="B17" s="16" t="s">
        <v>25</v>
      </c>
      <c r="C17" s="15">
        <f t="shared" si="0"/>
        <v>88152</v>
      </c>
      <c r="D17" s="17">
        <v>3961</v>
      </c>
      <c r="E17" s="18">
        <v>79798</v>
      </c>
      <c r="F17" s="17" t="s">
        <v>2</v>
      </c>
      <c r="G17" s="18">
        <v>4393</v>
      </c>
      <c r="H17" s="5"/>
    </row>
    <row r="18" spans="1:8" s="9" customFormat="1" ht="12.75" customHeight="1">
      <c r="A18" s="8"/>
      <c r="B18" s="16" t="s">
        <v>26</v>
      </c>
      <c r="C18" s="15">
        <f t="shared" si="0"/>
        <v>76</v>
      </c>
      <c r="D18" s="17" t="s">
        <v>2</v>
      </c>
      <c r="E18" s="18">
        <v>76</v>
      </c>
      <c r="F18" s="17" t="s">
        <v>2</v>
      </c>
      <c r="G18" s="18" t="s">
        <v>2</v>
      </c>
      <c r="H18" s="5"/>
    </row>
    <row r="19" spans="1:8" s="9" customFormat="1" ht="12.75" customHeight="1">
      <c r="A19" s="8"/>
      <c r="B19" s="16" t="s">
        <v>27</v>
      </c>
      <c r="C19" s="15">
        <f t="shared" si="0"/>
        <v>6790</v>
      </c>
      <c r="D19" s="17">
        <v>627</v>
      </c>
      <c r="E19" s="18">
        <v>6163</v>
      </c>
      <c r="F19" s="17" t="s">
        <v>2</v>
      </c>
      <c r="G19" s="18" t="s">
        <v>2</v>
      </c>
      <c r="H19" s="5"/>
    </row>
    <row r="20" spans="1:8" s="9" customFormat="1" ht="12.75" customHeight="1">
      <c r="A20" s="8"/>
      <c r="B20" s="16" t="s">
        <v>28</v>
      </c>
      <c r="C20" s="15">
        <f t="shared" si="0"/>
        <v>10794</v>
      </c>
      <c r="D20" s="17">
        <v>1592</v>
      </c>
      <c r="E20" s="18">
        <v>9202</v>
      </c>
      <c r="F20" s="17" t="s">
        <v>2</v>
      </c>
      <c r="G20" s="18" t="s">
        <v>2</v>
      </c>
      <c r="H20" s="5"/>
    </row>
    <row r="21" spans="1:8" s="9" customFormat="1" ht="12.75" customHeight="1">
      <c r="A21" s="10"/>
      <c r="B21" s="19"/>
      <c r="C21" s="11"/>
      <c r="D21" s="12"/>
      <c r="E21" s="13"/>
      <c r="F21" s="12"/>
      <c r="G21" s="13"/>
      <c r="H21" s="5"/>
    </row>
    <row r="22" spans="1:8" s="9" customFormat="1" ht="12.75" customHeight="1">
      <c r="A22" s="8" t="s">
        <v>29</v>
      </c>
      <c r="B22" s="14" t="s">
        <v>17</v>
      </c>
      <c r="C22" s="15">
        <f aca="true" t="shared" si="1" ref="C22:C28">IF(SUM(D22:G22)=0,"- ",SUM(D22:G22))</f>
        <v>147222</v>
      </c>
      <c r="D22" s="15">
        <f>IF(SUM(D23:D28)=0,"- ",SUM(D23:D28))</f>
        <v>341</v>
      </c>
      <c r="E22" s="15">
        <f>IF(SUM(E23:E28)=0,"- ",SUM(E23:E28))</f>
        <v>131499</v>
      </c>
      <c r="F22" s="15">
        <f>IF(SUM(F23:F28)=0,"- ",SUM(F23:F28))</f>
        <v>1061</v>
      </c>
      <c r="G22" s="15">
        <f>IF(SUM(G23:G28)=0,"- ",SUM(G23:G28))</f>
        <v>14321</v>
      </c>
      <c r="H22" s="5"/>
    </row>
    <row r="23" spans="1:8" s="9" customFormat="1" ht="12.75" customHeight="1">
      <c r="A23" s="8"/>
      <c r="B23" s="16" t="s">
        <v>30</v>
      </c>
      <c r="C23" s="15">
        <f t="shared" si="1"/>
        <v>5628</v>
      </c>
      <c r="D23" s="17" t="s">
        <v>2</v>
      </c>
      <c r="E23" s="18">
        <v>5428</v>
      </c>
      <c r="F23" s="17">
        <v>140</v>
      </c>
      <c r="G23" s="18">
        <v>60</v>
      </c>
      <c r="H23" s="5"/>
    </row>
    <row r="24" spans="1:8" s="9" customFormat="1" ht="12.75" customHeight="1">
      <c r="A24" s="8"/>
      <c r="B24" s="16" t="s">
        <v>31</v>
      </c>
      <c r="C24" s="15">
        <f t="shared" si="1"/>
        <v>38570</v>
      </c>
      <c r="D24" s="17">
        <v>305</v>
      </c>
      <c r="E24" s="18">
        <v>23984</v>
      </c>
      <c r="F24" s="17">
        <v>20</v>
      </c>
      <c r="G24" s="18">
        <v>14261</v>
      </c>
      <c r="H24" s="5"/>
    </row>
    <row r="25" spans="1:8" s="9" customFormat="1" ht="12.75" customHeight="1">
      <c r="A25" s="8"/>
      <c r="B25" s="16" t="s">
        <v>32</v>
      </c>
      <c r="C25" s="15">
        <f t="shared" si="1"/>
        <v>5620</v>
      </c>
      <c r="D25" s="17">
        <v>29</v>
      </c>
      <c r="E25" s="18">
        <v>5551</v>
      </c>
      <c r="F25" s="17">
        <v>40</v>
      </c>
      <c r="G25" s="18" t="s">
        <v>2</v>
      </c>
      <c r="H25" s="5"/>
    </row>
    <row r="26" spans="1:8" s="9" customFormat="1" ht="12.75" customHeight="1">
      <c r="A26" s="8"/>
      <c r="B26" s="16" t="s">
        <v>33</v>
      </c>
      <c r="C26" s="15">
        <f t="shared" si="1"/>
        <v>93931</v>
      </c>
      <c r="D26" s="17" t="s">
        <v>2</v>
      </c>
      <c r="E26" s="18">
        <v>93070</v>
      </c>
      <c r="F26" s="17">
        <v>861</v>
      </c>
      <c r="G26" s="18" t="s">
        <v>2</v>
      </c>
      <c r="H26" s="5"/>
    </row>
    <row r="27" spans="1:8" s="9" customFormat="1" ht="12.75" customHeight="1">
      <c r="A27" s="8"/>
      <c r="B27" s="16" t="s">
        <v>34</v>
      </c>
      <c r="C27" s="15">
        <f t="shared" si="1"/>
        <v>977</v>
      </c>
      <c r="D27" s="17" t="s">
        <v>2</v>
      </c>
      <c r="E27" s="18">
        <v>977</v>
      </c>
      <c r="F27" s="17" t="s">
        <v>2</v>
      </c>
      <c r="G27" s="18" t="s">
        <v>2</v>
      </c>
      <c r="H27" s="5"/>
    </row>
    <row r="28" spans="1:8" s="9" customFormat="1" ht="12.75" customHeight="1">
      <c r="A28" s="8"/>
      <c r="B28" s="16" t="s">
        <v>35</v>
      </c>
      <c r="C28" s="15">
        <f t="shared" si="1"/>
        <v>2496</v>
      </c>
      <c r="D28" s="17">
        <v>7</v>
      </c>
      <c r="E28" s="18">
        <v>2489</v>
      </c>
      <c r="F28" s="17" t="s">
        <v>2</v>
      </c>
      <c r="G28" s="18" t="s">
        <v>2</v>
      </c>
      <c r="H28" s="5"/>
    </row>
    <row r="29" spans="1:8" s="9" customFormat="1" ht="12.75" customHeight="1">
      <c r="A29" s="10"/>
      <c r="B29" s="19"/>
      <c r="C29" s="11"/>
      <c r="D29" s="12"/>
      <c r="E29" s="13"/>
      <c r="F29" s="12"/>
      <c r="G29" s="13"/>
      <c r="H29" s="5"/>
    </row>
    <row r="30" spans="1:8" s="9" customFormat="1" ht="12.75" customHeight="1">
      <c r="A30" s="8" t="s">
        <v>36</v>
      </c>
      <c r="B30" s="14" t="s">
        <v>17</v>
      </c>
      <c r="C30" s="15">
        <f aca="true" t="shared" si="2" ref="C30:C40">IF(SUM(D30:G30)=0,"- ",SUM(D30:G30))</f>
        <v>2226844</v>
      </c>
      <c r="D30" s="15">
        <f>IF(SUM(D31:D40)=0,"- ",SUM(D31:D40))</f>
        <v>89645</v>
      </c>
      <c r="E30" s="15">
        <f>IF(SUM(E31:E40)=0,"- ",SUM(E31:E40))</f>
        <v>1891732</v>
      </c>
      <c r="F30" s="15">
        <f>IF(SUM(F31:F40)=0,"- ",SUM(F31:F40))</f>
        <v>62109</v>
      </c>
      <c r="G30" s="15">
        <f>IF(SUM(G31:G40)=0,"- ",SUM(G31:G40))</f>
        <v>183358</v>
      </c>
      <c r="H30" s="5"/>
    </row>
    <row r="31" spans="1:8" s="9" customFormat="1" ht="12.75" customHeight="1">
      <c r="A31" s="8"/>
      <c r="B31" s="16" t="s">
        <v>37</v>
      </c>
      <c r="C31" s="15">
        <f t="shared" si="2"/>
        <v>447687</v>
      </c>
      <c r="D31" s="17">
        <v>72</v>
      </c>
      <c r="E31" s="18">
        <v>441035</v>
      </c>
      <c r="F31" s="17">
        <v>4590</v>
      </c>
      <c r="G31" s="18">
        <v>1990</v>
      </c>
      <c r="H31" s="5"/>
    </row>
    <row r="32" spans="1:8" s="9" customFormat="1" ht="12.75" customHeight="1">
      <c r="A32" s="8"/>
      <c r="B32" s="16" t="s">
        <v>38</v>
      </c>
      <c r="C32" s="15">
        <f t="shared" si="2"/>
        <v>720137</v>
      </c>
      <c r="D32" s="17" t="s">
        <v>2</v>
      </c>
      <c r="E32" s="18">
        <v>720137</v>
      </c>
      <c r="F32" s="17" t="s">
        <v>2</v>
      </c>
      <c r="G32" s="18" t="s">
        <v>2</v>
      </c>
      <c r="H32" s="5"/>
    </row>
    <row r="33" spans="1:8" s="9" customFormat="1" ht="12.75" customHeight="1">
      <c r="A33" s="8"/>
      <c r="B33" s="16" t="s">
        <v>39</v>
      </c>
      <c r="C33" s="15">
        <f t="shared" si="2"/>
        <v>1769</v>
      </c>
      <c r="D33" s="17">
        <v>42</v>
      </c>
      <c r="E33" s="18">
        <v>1583</v>
      </c>
      <c r="F33" s="17">
        <v>104</v>
      </c>
      <c r="G33" s="18">
        <v>40</v>
      </c>
      <c r="H33" s="5"/>
    </row>
    <row r="34" spans="1:8" s="9" customFormat="1" ht="12.75" customHeight="1">
      <c r="A34" s="8"/>
      <c r="B34" s="16" t="s">
        <v>40</v>
      </c>
      <c r="C34" s="15">
        <f t="shared" si="2"/>
        <v>75347</v>
      </c>
      <c r="D34" s="17">
        <v>39</v>
      </c>
      <c r="E34" s="18">
        <v>188</v>
      </c>
      <c r="F34" s="17">
        <v>26852</v>
      </c>
      <c r="G34" s="18">
        <v>48268</v>
      </c>
      <c r="H34" s="5"/>
    </row>
    <row r="35" spans="1:8" s="9" customFormat="1" ht="12.75" customHeight="1">
      <c r="A35" s="8"/>
      <c r="B35" s="16" t="s">
        <v>41</v>
      </c>
      <c r="C35" s="15">
        <f t="shared" si="2"/>
        <v>10001</v>
      </c>
      <c r="D35" s="17">
        <v>8</v>
      </c>
      <c r="E35" s="18">
        <v>9993</v>
      </c>
      <c r="F35" s="17" t="s">
        <v>2</v>
      </c>
      <c r="G35" s="18" t="s">
        <v>2</v>
      </c>
      <c r="H35" s="5"/>
    </row>
    <row r="36" spans="1:8" s="9" customFormat="1" ht="12.75" customHeight="1">
      <c r="A36" s="8"/>
      <c r="B36" s="16" t="s">
        <v>42</v>
      </c>
      <c r="C36" s="15">
        <f t="shared" si="2"/>
        <v>662455</v>
      </c>
      <c r="D36" s="17" t="s">
        <v>2</v>
      </c>
      <c r="E36" s="18">
        <v>662455</v>
      </c>
      <c r="F36" s="17" t="s">
        <v>2</v>
      </c>
      <c r="G36" s="18" t="s">
        <v>2</v>
      </c>
      <c r="H36" s="5"/>
    </row>
    <row r="37" spans="1:8" s="9" customFormat="1" ht="12.75" customHeight="1">
      <c r="A37" s="8"/>
      <c r="B37" s="16" t="s">
        <v>43</v>
      </c>
      <c r="C37" s="15" t="str">
        <f t="shared" si="2"/>
        <v>- </v>
      </c>
      <c r="D37" s="17" t="s">
        <v>2</v>
      </c>
      <c r="E37" s="18" t="s">
        <v>2</v>
      </c>
      <c r="F37" s="17" t="s">
        <v>2</v>
      </c>
      <c r="G37" s="18" t="s">
        <v>2</v>
      </c>
      <c r="H37" s="5"/>
    </row>
    <row r="38" spans="1:8" s="9" customFormat="1" ht="12.75" customHeight="1">
      <c r="A38" s="8"/>
      <c r="B38" s="16" t="s">
        <v>44</v>
      </c>
      <c r="C38" s="15">
        <f t="shared" si="2"/>
        <v>117530</v>
      </c>
      <c r="D38" s="17" t="s">
        <v>2</v>
      </c>
      <c r="E38" s="18" t="s">
        <v>2</v>
      </c>
      <c r="F38" s="17" t="s">
        <v>2</v>
      </c>
      <c r="G38" s="18">
        <v>117530</v>
      </c>
      <c r="H38" s="5"/>
    </row>
    <row r="39" spans="1:8" s="9" customFormat="1" ht="12.75" customHeight="1">
      <c r="A39" s="8"/>
      <c r="B39" s="16" t="s">
        <v>45</v>
      </c>
      <c r="C39" s="15">
        <f t="shared" si="2"/>
        <v>6633</v>
      </c>
      <c r="D39" s="17">
        <v>4</v>
      </c>
      <c r="E39" s="18">
        <v>459</v>
      </c>
      <c r="F39" s="17" t="s">
        <v>2</v>
      </c>
      <c r="G39" s="18">
        <v>6170</v>
      </c>
      <c r="H39" s="5"/>
    </row>
    <row r="40" spans="1:8" s="9" customFormat="1" ht="12.75" customHeight="1">
      <c r="A40" s="8"/>
      <c r="B40" s="16" t="s">
        <v>46</v>
      </c>
      <c r="C40" s="15">
        <f t="shared" si="2"/>
        <v>185285</v>
      </c>
      <c r="D40" s="17">
        <v>89480</v>
      </c>
      <c r="E40" s="18">
        <v>55882</v>
      </c>
      <c r="F40" s="17">
        <v>30563</v>
      </c>
      <c r="G40" s="18">
        <v>9360</v>
      </c>
      <c r="H40" s="5"/>
    </row>
    <row r="41" spans="1:8" s="9" customFormat="1" ht="12.75" customHeight="1">
      <c r="A41" s="10"/>
      <c r="B41" s="19"/>
      <c r="C41" s="11"/>
      <c r="D41" s="11"/>
      <c r="E41" s="20"/>
      <c r="F41" s="11"/>
      <c r="G41" s="20"/>
      <c r="H41" s="5"/>
    </row>
    <row r="42" spans="1:7" ht="12">
      <c r="A42" s="21"/>
      <c r="B42" s="22"/>
      <c r="C42" s="23"/>
      <c r="D42" s="23"/>
      <c r="E42" s="23"/>
      <c r="F42" s="23"/>
      <c r="G42" s="23"/>
    </row>
    <row r="43" spans="1:7" ht="18.75">
      <c r="A43" s="48" t="s">
        <v>0</v>
      </c>
      <c r="B43" s="49"/>
      <c r="C43" s="49"/>
      <c r="D43" s="49"/>
      <c r="E43" s="49"/>
      <c r="F43" s="49"/>
      <c r="G43" s="49"/>
    </row>
    <row r="44" spans="1:7" ht="15" customHeight="1">
      <c r="A44" s="9" t="s">
        <v>111</v>
      </c>
      <c r="B44" s="24"/>
      <c r="C44" s="25"/>
      <c r="D44" s="26"/>
      <c r="E44" s="26"/>
      <c r="F44" s="26"/>
      <c r="G44" s="25" t="s">
        <v>4</v>
      </c>
    </row>
    <row r="45" spans="1:7" s="31" customFormat="1" ht="27" customHeight="1">
      <c r="A45" s="46" t="s">
        <v>5</v>
      </c>
      <c r="B45" s="51" t="s">
        <v>6</v>
      </c>
      <c r="C45" s="53" t="s">
        <v>7</v>
      </c>
      <c r="D45" s="55" t="s">
        <v>8</v>
      </c>
      <c r="E45" s="56"/>
      <c r="F45" s="57" t="s">
        <v>9</v>
      </c>
      <c r="G45" s="58"/>
    </row>
    <row r="46" spans="1:7" s="31" customFormat="1" ht="27" customHeight="1" thickBot="1">
      <c r="A46" s="47"/>
      <c r="B46" s="52"/>
      <c r="C46" s="54"/>
      <c r="D46" s="29" t="s">
        <v>10</v>
      </c>
      <c r="E46" s="29" t="s">
        <v>11</v>
      </c>
      <c r="F46" s="30" t="s">
        <v>12</v>
      </c>
      <c r="G46" s="29" t="s">
        <v>13</v>
      </c>
    </row>
    <row r="47" spans="1:7" ht="12.75" customHeight="1" thickTop="1">
      <c r="A47" s="16" t="s">
        <v>47</v>
      </c>
      <c r="B47" s="14" t="s">
        <v>17</v>
      </c>
      <c r="C47" s="15">
        <f aca="true" t="shared" si="3" ref="C47:C62">IF(SUM(D47:G47)=0,"- ",SUM(D47:G47))</f>
        <v>6671937</v>
      </c>
      <c r="D47" s="15">
        <f>IF(SUM(D48:D62)=0,"- ",SUM(D48:D62))</f>
        <v>3007179</v>
      </c>
      <c r="E47" s="15">
        <f>IF(SUM(E48:E62)=0,"- ",SUM(E48:E62))</f>
        <v>806438</v>
      </c>
      <c r="F47" s="15">
        <f>IF(SUM(F48:F62)=0,"- ",SUM(F48:F62))</f>
        <v>1616318</v>
      </c>
      <c r="G47" s="15">
        <f>IF(SUM(G48:G62)=0,"- ",SUM(G48:G62))</f>
        <v>1242002</v>
      </c>
    </row>
    <row r="48" spans="1:7" ht="12.75" customHeight="1">
      <c r="A48" s="16"/>
      <c r="B48" s="16" t="s">
        <v>48</v>
      </c>
      <c r="C48" s="15">
        <f t="shared" si="3"/>
        <v>145987</v>
      </c>
      <c r="D48" s="17">
        <v>3286</v>
      </c>
      <c r="E48" s="18">
        <v>15833</v>
      </c>
      <c r="F48" s="17">
        <v>124061</v>
      </c>
      <c r="G48" s="18">
        <v>2807</v>
      </c>
    </row>
    <row r="49" spans="1:7" ht="12.75" customHeight="1">
      <c r="A49" s="16"/>
      <c r="B49" s="16" t="s">
        <v>49</v>
      </c>
      <c r="C49" s="15">
        <f t="shared" si="3"/>
        <v>615677</v>
      </c>
      <c r="D49" s="17">
        <v>152174</v>
      </c>
      <c r="E49" s="18">
        <v>27101</v>
      </c>
      <c r="F49" s="17">
        <v>80690</v>
      </c>
      <c r="G49" s="18">
        <v>355712</v>
      </c>
    </row>
    <row r="50" spans="1:7" ht="12.75" customHeight="1">
      <c r="A50" s="8"/>
      <c r="B50" s="16" t="s">
        <v>50</v>
      </c>
      <c r="C50" s="15">
        <f t="shared" si="3"/>
        <v>117925</v>
      </c>
      <c r="D50" s="17">
        <v>15787</v>
      </c>
      <c r="E50" s="18">
        <v>98436</v>
      </c>
      <c r="F50" s="17">
        <v>32</v>
      </c>
      <c r="G50" s="18">
        <v>3670</v>
      </c>
    </row>
    <row r="51" spans="1:7" ht="12.75" customHeight="1">
      <c r="A51" s="8"/>
      <c r="B51" s="16" t="s">
        <v>51</v>
      </c>
      <c r="C51" s="15">
        <f t="shared" si="3"/>
        <v>107412</v>
      </c>
      <c r="D51" s="17">
        <v>22302</v>
      </c>
      <c r="E51" s="18">
        <v>80501</v>
      </c>
      <c r="F51" s="17">
        <v>3525</v>
      </c>
      <c r="G51" s="18">
        <v>1084</v>
      </c>
    </row>
    <row r="52" spans="1:7" ht="12.75" customHeight="1">
      <c r="A52" s="8"/>
      <c r="B52" s="16" t="s">
        <v>52</v>
      </c>
      <c r="C52" s="15">
        <f t="shared" si="3"/>
        <v>431</v>
      </c>
      <c r="D52" s="17">
        <v>431</v>
      </c>
      <c r="E52" s="18" t="s">
        <v>2</v>
      </c>
      <c r="F52" s="17" t="s">
        <v>2</v>
      </c>
      <c r="G52" s="18" t="s">
        <v>2</v>
      </c>
    </row>
    <row r="53" spans="1:7" ht="12.75" customHeight="1">
      <c r="A53" s="8"/>
      <c r="B53" s="16" t="s">
        <v>53</v>
      </c>
      <c r="C53" s="15">
        <f t="shared" si="3"/>
        <v>3859708</v>
      </c>
      <c r="D53" s="17">
        <v>1685810</v>
      </c>
      <c r="E53" s="18">
        <v>108143</v>
      </c>
      <c r="F53" s="17">
        <v>1296835</v>
      </c>
      <c r="G53" s="18">
        <v>768920</v>
      </c>
    </row>
    <row r="54" spans="1:7" ht="12.75" customHeight="1">
      <c r="A54" s="8"/>
      <c r="B54" s="16" t="s">
        <v>54</v>
      </c>
      <c r="C54" s="15">
        <f t="shared" si="3"/>
        <v>21177</v>
      </c>
      <c r="D54" s="17">
        <v>14920</v>
      </c>
      <c r="E54" s="18">
        <v>5193</v>
      </c>
      <c r="F54" s="17">
        <v>992</v>
      </c>
      <c r="G54" s="18">
        <v>72</v>
      </c>
    </row>
    <row r="55" spans="1:7" ht="12.75" customHeight="1">
      <c r="A55" s="8"/>
      <c r="B55" s="16" t="s">
        <v>55</v>
      </c>
      <c r="C55" s="15">
        <f t="shared" si="3"/>
        <v>8687</v>
      </c>
      <c r="D55" s="17">
        <v>3648</v>
      </c>
      <c r="E55" s="18">
        <v>5039</v>
      </c>
      <c r="F55" s="17" t="s">
        <v>2</v>
      </c>
      <c r="G55" s="18" t="s">
        <v>2</v>
      </c>
    </row>
    <row r="56" spans="1:7" ht="12.75" customHeight="1">
      <c r="A56" s="8"/>
      <c r="B56" s="16" t="s">
        <v>56</v>
      </c>
      <c r="C56" s="15">
        <f t="shared" si="3"/>
        <v>1035017</v>
      </c>
      <c r="D56" s="17">
        <v>727417</v>
      </c>
      <c r="E56" s="18">
        <v>208456</v>
      </c>
      <c r="F56" s="17">
        <v>60234</v>
      </c>
      <c r="G56" s="18">
        <v>38910</v>
      </c>
    </row>
    <row r="57" spans="1:7" ht="12.75" customHeight="1">
      <c r="A57" s="8"/>
      <c r="B57" s="16" t="s">
        <v>57</v>
      </c>
      <c r="C57" s="15">
        <f t="shared" si="3"/>
        <v>138784</v>
      </c>
      <c r="D57" s="17">
        <v>15407</v>
      </c>
      <c r="E57" s="18">
        <v>13987</v>
      </c>
      <c r="F57" s="17">
        <v>41930</v>
      </c>
      <c r="G57" s="18">
        <v>67460</v>
      </c>
    </row>
    <row r="58" spans="1:7" ht="12.75" customHeight="1">
      <c r="A58" s="8"/>
      <c r="B58" s="16" t="s">
        <v>58</v>
      </c>
      <c r="C58" s="15">
        <f t="shared" si="3"/>
        <v>360390</v>
      </c>
      <c r="D58" s="17">
        <v>277176</v>
      </c>
      <c r="E58" s="18">
        <v>72026</v>
      </c>
      <c r="F58" s="17">
        <v>7821</v>
      </c>
      <c r="G58" s="18">
        <v>3367</v>
      </c>
    </row>
    <row r="59" spans="1:7" ht="12.75" customHeight="1">
      <c r="A59" s="8"/>
      <c r="B59" s="16" t="s">
        <v>59</v>
      </c>
      <c r="C59" s="15">
        <f t="shared" si="3"/>
        <v>213235</v>
      </c>
      <c r="D59" s="17">
        <v>62532</v>
      </c>
      <c r="E59" s="18">
        <v>150505</v>
      </c>
      <c r="F59" s="17">
        <v>198</v>
      </c>
      <c r="G59" s="18" t="s">
        <v>2</v>
      </c>
    </row>
    <row r="60" spans="1:7" ht="12.75" customHeight="1">
      <c r="A60" s="8"/>
      <c r="B60" s="16" t="s">
        <v>60</v>
      </c>
      <c r="C60" s="15">
        <f t="shared" si="3"/>
        <v>23669</v>
      </c>
      <c r="D60" s="17">
        <v>9842</v>
      </c>
      <c r="E60" s="18">
        <v>13827</v>
      </c>
      <c r="F60" s="17" t="s">
        <v>2</v>
      </c>
      <c r="G60" s="18" t="s">
        <v>2</v>
      </c>
    </row>
    <row r="61" spans="1:7" ht="12.75" customHeight="1">
      <c r="A61" s="8"/>
      <c r="B61" s="16" t="s">
        <v>61</v>
      </c>
      <c r="C61" s="15">
        <f t="shared" si="3"/>
        <v>14900</v>
      </c>
      <c r="D61" s="17">
        <v>11409</v>
      </c>
      <c r="E61" s="18">
        <v>3491</v>
      </c>
      <c r="F61" s="17" t="s">
        <v>2</v>
      </c>
      <c r="G61" s="18" t="s">
        <v>2</v>
      </c>
    </row>
    <row r="62" spans="1:7" ht="12.75" customHeight="1">
      <c r="A62" s="8"/>
      <c r="B62" s="16" t="s">
        <v>62</v>
      </c>
      <c r="C62" s="15">
        <f t="shared" si="3"/>
        <v>8938</v>
      </c>
      <c r="D62" s="17">
        <v>5038</v>
      </c>
      <c r="E62" s="18">
        <v>3900</v>
      </c>
      <c r="F62" s="17" t="s">
        <v>2</v>
      </c>
      <c r="G62" s="18" t="s">
        <v>2</v>
      </c>
    </row>
    <row r="63" spans="1:7" ht="12.75" customHeight="1">
      <c r="A63" s="10"/>
      <c r="B63" s="19"/>
      <c r="C63" s="11"/>
      <c r="D63" s="12"/>
      <c r="E63" s="13"/>
      <c r="F63" s="12"/>
      <c r="G63" s="13"/>
    </row>
    <row r="64" spans="1:7" ht="12.75" customHeight="1">
      <c r="A64" s="8" t="s">
        <v>63</v>
      </c>
      <c r="B64" s="14" t="s">
        <v>17</v>
      </c>
      <c r="C64" s="15">
        <f aca="true" t="shared" si="4" ref="C64:C79">IF(SUM(D64:G64)=0,"- ",SUM(D64:G64))</f>
        <v>2803128</v>
      </c>
      <c r="D64" s="15">
        <f>IF(SUM(D65:D79)=0,"- ",SUM(D65:D79))</f>
        <v>379552</v>
      </c>
      <c r="E64" s="15">
        <f>IF(SUM(E65:E79)=0,"- ",SUM(E65:E79))</f>
        <v>1554661</v>
      </c>
      <c r="F64" s="15">
        <f>IF(SUM(F65:F79)=0,"- ",SUM(F65:F79))</f>
        <v>344002</v>
      </c>
      <c r="G64" s="15">
        <f>IF(SUM(G65:G79)=0,"- ",SUM(G65:G79))</f>
        <v>524913</v>
      </c>
    </row>
    <row r="65" spans="1:7" ht="12.75" customHeight="1">
      <c r="A65" s="16"/>
      <c r="B65" s="16" t="s">
        <v>64</v>
      </c>
      <c r="C65" s="15">
        <f t="shared" si="4"/>
        <v>40188</v>
      </c>
      <c r="D65" s="17">
        <v>6103</v>
      </c>
      <c r="E65" s="18">
        <v>34085</v>
      </c>
      <c r="F65" s="17" t="s">
        <v>2</v>
      </c>
      <c r="G65" s="18" t="s">
        <v>2</v>
      </c>
    </row>
    <row r="66" spans="1:7" ht="12.75" customHeight="1">
      <c r="A66" s="8"/>
      <c r="B66" s="16" t="s">
        <v>65</v>
      </c>
      <c r="C66" s="15">
        <f t="shared" si="4"/>
        <v>147949</v>
      </c>
      <c r="D66" s="17" t="s">
        <v>2</v>
      </c>
      <c r="E66" s="18">
        <v>291</v>
      </c>
      <c r="F66" s="17" t="s">
        <v>2</v>
      </c>
      <c r="G66" s="18">
        <v>147658</v>
      </c>
    </row>
    <row r="67" spans="1:7" ht="12.75" customHeight="1">
      <c r="A67" s="8"/>
      <c r="B67" s="16" t="s">
        <v>66</v>
      </c>
      <c r="C67" s="15">
        <f t="shared" si="4"/>
        <v>37230</v>
      </c>
      <c r="D67" s="17">
        <v>18254</v>
      </c>
      <c r="E67" s="18">
        <v>16526</v>
      </c>
      <c r="F67" s="17">
        <v>1450</v>
      </c>
      <c r="G67" s="18">
        <v>1000</v>
      </c>
    </row>
    <row r="68" spans="1:7" ht="12.75" customHeight="1">
      <c r="A68" s="8"/>
      <c r="B68" s="16" t="s">
        <v>67</v>
      </c>
      <c r="C68" s="15">
        <f t="shared" si="4"/>
        <v>43940</v>
      </c>
      <c r="D68" s="17">
        <v>19531</v>
      </c>
      <c r="E68" s="18">
        <v>22789</v>
      </c>
      <c r="F68" s="17">
        <v>1294</v>
      </c>
      <c r="G68" s="18">
        <v>326</v>
      </c>
    </row>
    <row r="69" spans="1:7" ht="12.75" customHeight="1">
      <c r="A69" s="8"/>
      <c r="B69" s="16" t="s">
        <v>68</v>
      </c>
      <c r="C69" s="15">
        <f t="shared" si="4"/>
        <v>135553</v>
      </c>
      <c r="D69" s="17">
        <v>5220</v>
      </c>
      <c r="E69" s="18" t="s">
        <v>2</v>
      </c>
      <c r="F69" s="17">
        <v>86750</v>
      </c>
      <c r="G69" s="18">
        <v>43583</v>
      </c>
    </row>
    <row r="70" spans="1:7" ht="12.75" customHeight="1">
      <c r="A70" s="8"/>
      <c r="B70" s="16" t="s">
        <v>69</v>
      </c>
      <c r="C70" s="15">
        <f t="shared" si="4"/>
        <v>231866</v>
      </c>
      <c r="D70" s="17">
        <v>13495</v>
      </c>
      <c r="E70" s="18">
        <v>29750</v>
      </c>
      <c r="F70" s="17">
        <v>72349</v>
      </c>
      <c r="G70" s="18">
        <v>116272</v>
      </c>
    </row>
    <row r="71" spans="1:7" ht="12.75" customHeight="1">
      <c r="A71" s="8"/>
      <c r="B71" s="16" t="s">
        <v>70</v>
      </c>
      <c r="C71" s="15">
        <f t="shared" si="4"/>
        <v>243917</v>
      </c>
      <c r="D71" s="17">
        <v>101319</v>
      </c>
      <c r="E71" s="18">
        <v>10733</v>
      </c>
      <c r="F71" s="17">
        <v>80806</v>
      </c>
      <c r="G71" s="18">
        <v>51059</v>
      </c>
    </row>
    <row r="72" spans="1:7" ht="12.75" customHeight="1">
      <c r="A72" s="8"/>
      <c r="B72" s="16" t="s">
        <v>71</v>
      </c>
      <c r="C72" s="15">
        <f t="shared" si="4"/>
        <v>1123976</v>
      </c>
      <c r="D72" s="17" t="s">
        <v>2</v>
      </c>
      <c r="E72" s="18">
        <v>1123976</v>
      </c>
      <c r="F72" s="17" t="s">
        <v>2</v>
      </c>
      <c r="G72" s="18" t="s">
        <v>2</v>
      </c>
    </row>
    <row r="73" spans="1:7" ht="12.75" customHeight="1">
      <c r="A73" s="8"/>
      <c r="B73" s="16" t="s">
        <v>72</v>
      </c>
      <c r="C73" s="15">
        <f t="shared" si="4"/>
        <v>139049</v>
      </c>
      <c r="D73" s="17" t="s">
        <v>2</v>
      </c>
      <c r="E73" s="18">
        <v>105359</v>
      </c>
      <c r="F73" s="17">
        <v>15249</v>
      </c>
      <c r="G73" s="18">
        <v>18441</v>
      </c>
    </row>
    <row r="74" spans="1:7" ht="12.75" customHeight="1">
      <c r="A74" s="8"/>
      <c r="B74" s="16" t="s">
        <v>73</v>
      </c>
      <c r="C74" s="15">
        <f t="shared" si="4"/>
        <v>52956</v>
      </c>
      <c r="D74" s="17">
        <v>227</v>
      </c>
      <c r="E74" s="18">
        <v>3077</v>
      </c>
      <c r="F74" s="17">
        <v>38037</v>
      </c>
      <c r="G74" s="18">
        <v>11615</v>
      </c>
    </row>
    <row r="75" spans="1:7" ht="12.75" customHeight="1">
      <c r="A75" s="8"/>
      <c r="B75" s="16" t="s">
        <v>74</v>
      </c>
      <c r="C75" s="15">
        <f t="shared" si="4"/>
        <v>45063</v>
      </c>
      <c r="D75" s="17" t="s">
        <v>2</v>
      </c>
      <c r="E75" s="18">
        <v>4013</v>
      </c>
      <c r="F75" s="17">
        <v>12830</v>
      </c>
      <c r="G75" s="18">
        <v>28220</v>
      </c>
    </row>
    <row r="76" spans="1:7" ht="12.75" customHeight="1">
      <c r="A76" s="8"/>
      <c r="B76" s="16" t="s">
        <v>75</v>
      </c>
      <c r="C76" s="15">
        <f t="shared" si="4"/>
        <v>627</v>
      </c>
      <c r="D76" s="17">
        <v>591</v>
      </c>
      <c r="E76" s="18">
        <v>36</v>
      </c>
      <c r="F76" s="17" t="s">
        <v>2</v>
      </c>
      <c r="G76" s="18" t="s">
        <v>2</v>
      </c>
    </row>
    <row r="77" spans="1:7" ht="12.75" customHeight="1">
      <c r="A77" s="8"/>
      <c r="B77" s="8" t="s">
        <v>76</v>
      </c>
      <c r="C77" s="15">
        <f t="shared" si="4"/>
        <v>237892</v>
      </c>
      <c r="D77" s="17">
        <v>65325</v>
      </c>
      <c r="E77" s="18">
        <v>64473</v>
      </c>
      <c r="F77" s="17">
        <v>15259</v>
      </c>
      <c r="G77" s="18">
        <v>92835</v>
      </c>
    </row>
    <row r="78" spans="1:7" ht="12.75" customHeight="1">
      <c r="A78" s="16"/>
      <c r="B78" s="16" t="s">
        <v>77</v>
      </c>
      <c r="C78" s="15">
        <f t="shared" si="4"/>
        <v>14454</v>
      </c>
      <c r="D78" s="17">
        <v>6169</v>
      </c>
      <c r="E78" s="18">
        <v>2789</v>
      </c>
      <c r="F78" s="17">
        <v>3542</v>
      </c>
      <c r="G78" s="18">
        <v>1954</v>
      </c>
    </row>
    <row r="79" spans="1:7" ht="12.75" customHeight="1">
      <c r="A79" s="16"/>
      <c r="B79" s="16" t="s">
        <v>78</v>
      </c>
      <c r="C79" s="15">
        <f t="shared" si="4"/>
        <v>308468</v>
      </c>
      <c r="D79" s="17">
        <v>143318</v>
      </c>
      <c r="E79" s="18">
        <v>136764</v>
      </c>
      <c r="F79" s="17">
        <v>16436</v>
      </c>
      <c r="G79" s="18">
        <v>11950</v>
      </c>
    </row>
    <row r="80" spans="1:7" ht="12.75" customHeight="1">
      <c r="A80" s="10"/>
      <c r="B80" s="10"/>
      <c r="C80" s="11"/>
      <c r="D80" s="11"/>
      <c r="E80" s="20"/>
      <c r="F80" s="11"/>
      <c r="G80" s="20"/>
    </row>
    <row r="81" spans="1:2" ht="12">
      <c r="A81" s="21"/>
      <c r="B81" s="27"/>
    </row>
    <row r="82" spans="1:7" ht="18.75">
      <c r="A82" s="50" t="s">
        <v>1</v>
      </c>
      <c r="B82" s="49"/>
      <c r="C82" s="49"/>
      <c r="D82" s="49"/>
      <c r="E82" s="49"/>
      <c r="F82" s="49"/>
      <c r="G82" s="49"/>
    </row>
    <row r="83" spans="1:7" ht="15" customHeight="1">
      <c r="A83" s="9" t="s">
        <v>111</v>
      </c>
      <c r="B83" s="24"/>
      <c r="C83" s="6"/>
      <c r="D83" s="7"/>
      <c r="E83" s="7"/>
      <c r="F83" s="7"/>
      <c r="G83" s="6" t="s">
        <v>4</v>
      </c>
    </row>
    <row r="84" spans="1:7" ht="27" customHeight="1">
      <c r="A84" s="46" t="s">
        <v>5</v>
      </c>
      <c r="B84" s="51" t="s">
        <v>6</v>
      </c>
      <c r="C84" s="53" t="s">
        <v>7</v>
      </c>
      <c r="D84" s="55" t="s">
        <v>8</v>
      </c>
      <c r="E84" s="56"/>
      <c r="F84" s="57" t="s">
        <v>9</v>
      </c>
      <c r="G84" s="58"/>
    </row>
    <row r="85" spans="1:7" ht="27" customHeight="1" thickBot="1">
      <c r="A85" s="47"/>
      <c r="B85" s="52"/>
      <c r="C85" s="54"/>
      <c r="D85" s="29" t="s">
        <v>10</v>
      </c>
      <c r="E85" s="29" t="s">
        <v>11</v>
      </c>
      <c r="F85" s="30" t="s">
        <v>12</v>
      </c>
      <c r="G85" s="29" t="s">
        <v>13</v>
      </c>
    </row>
    <row r="86" spans="1:7" ht="12.75" customHeight="1" thickTop="1">
      <c r="A86" s="8" t="s">
        <v>79</v>
      </c>
      <c r="B86" s="14" t="s">
        <v>17</v>
      </c>
      <c r="C86" s="15">
        <f aca="true" t="shared" si="5" ref="C86:C95">IF(SUM(D86:G86)=0,"- ",SUM(D86:G86))</f>
        <v>219159</v>
      </c>
      <c r="D86" s="15">
        <f>IF(SUM(D87:D95)=0,"- ",SUM(D87:D95))</f>
        <v>62683</v>
      </c>
      <c r="E86" s="15">
        <f>IF(SUM(E87:E95)=0,"- ",SUM(E87:E95))</f>
        <v>128026</v>
      </c>
      <c r="F86" s="15">
        <f>IF(SUM(F87:F95)=0,"- ",SUM(F87:F95))</f>
        <v>9762</v>
      </c>
      <c r="G86" s="15">
        <f>IF(SUM(G87:G95)=0,"- ",SUM(G87:G95))</f>
        <v>18688</v>
      </c>
    </row>
    <row r="87" spans="1:7" ht="12.75" customHeight="1">
      <c r="A87" s="8"/>
      <c r="B87" s="16" t="s">
        <v>80</v>
      </c>
      <c r="C87" s="15">
        <f t="shared" si="5"/>
        <v>42237</v>
      </c>
      <c r="D87" s="17">
        <v>12485</v>
      </c>
      <c r="E87" s="18">
        <v>16947</v>
      </c>
      <c r="F87" s="17">
        <v>866</v>
      </c>
      <c r="G87" s="18">
        <v>11939</v>
      </c>
    </row>
    <row r="88" spans="1:7" ht="12.75" customHeight="1">
      <c r="A88" s="8"/>
      <c r="B88" s="8" t="s">
        <v>81</v>
      </c>
      <c r="C88" s="15">
        <f t="shared" si="5"/>
        <v>33845</v>
      </c>
      <c r="D88" s="17">
        <v>6556</v>
      </c>
      <c r="E88" s="18">
        <v>27289</v>
      </c>
      <c r="F88" s="17" t="s">
        <v>2</v>
      </c>
      <c r="G88" s="18" t="s">
        <v>2</v>
      </c>
    </row>
    <row r="89" spans="1:7" ht="12.75" customHeight="1">
      <c r="A89" s="8"/>
      <c r="B89" s="16" t="s">
        <v>82</v>
      </c>
      <c r="C89" s="15">
        <f t="shared" si="5"/>
        <v>24293</v>
      </c>
      <c r="D89" s="17">
        <v>8728</v>
      </c>
      <c r="E89" s="18">
        <v>15510</v>
      </c>
      <c r="F89" s="17">
        <v>55</v>
      </c>
      <c r="G89" s="18" t="s">
        <v>2</v>
      </c>
    </row>
    <row r="90" spans="1:7" ht="12.75" customHeight="1">
      <c r="A90" s="8"/>
      <c r="B90" s="8" t="s">
        <v>83</v>
      </c>
      <c r="C90" s="15">
        <f t="shared" si="5"/>
        <v>7078</v>
      </c>
      <c r="D90" s="17">
        <v>167</v>
      </c>
      <c r="E90" s="18">
        <v>3263</v>
      </c>
      <c r="F90" s="17">
        <v>1030</v>
      </c>
      <c r="G90" s="18">
        <v>2618</v>
      </c>
    </row>
    <row r="91" spans="1:7" ht="12.75" customHeight="1">
      <c r="A91" s="8"/>
      <c r="B91" s="16" t="s">
        <v>84</v>
      </c>
      <c r="C91" s="15">
        <f t="shared" si="5"/>
        <v>82869</v>
      </c>
      <c r="D91" s="17">
        <v>24672</v>
      </c>
      <c r="E91" s="18">
        <v>51768</v>
      </c>
      <c r="F91" s="17">
        <v>2915</v>
      </c>
      <c r="G91" s="18">
        <v>3514</v>
      </c>
    </row>
    <row r="92" spans="1:7" ht="12.75" customHeight="1">
      <c r="A92" s="8"/>
      <c r="B92" s="8" t="s">
        <v>85</v>
      </c>
      <c r="C92" s="15">
        <f t="shared" si="5"/>
        <v>15584</v>
      </c>
      <c r="D92" s="17">
        <v>10040</v>
      </c>
      <c r="E92" s="18">
        <v>5514</v>
      </c>
      <c r="F92" s="17">
        <v>30</v>
      </c>
      <c r="G92" s="18" t="s">
        <v>2</v>
      </c>
    </row>
    <row r="93" spans="1:7" ht="12.75" customHeight="1">
      <c r="A93" s="8"/>
      <c r="B93" s="16" t="s">
        <v>86</v>
      </c>
      <c r="C93" s="15">
        <f t="shared" si="5"/>
        <v>6555</v>
      </c>
      <c r="D93" s="17">
        <v>28</v>
      </c>
      <c r="E93" s="18">
        <v>1681</v>
      </c>
      <c r="F93" s="17">
        <v>4846</v>
      </c>
      <c r="G93" s="18" t="s">
        <v>2</v>
      </c>
    </row>
    <row r="94" spans="1:7" ht="12.75" customHeight="1">
      <c r="A94" s="8"/>
      <c r="B94" s="8" t="s">
        <v>87</v>
      </c>
      <c r="C94" s="15">
        <f t="shared" si="5"/>
        <v>150</v>
      </c>
      <c r="D94" s="17" t="s">
        <v>2</v>
      </c>
      <c r="E94" s="18">
        <v>150</v>
      </c>
      <c r="F94" s="17" t="s">
        <v>2</v>
      </c>
      <c r="G94" s="18" t="s">
        <v>2</v>
      </c>
    </row>
    <row r="95" spans="1:7" ht="12.75" customHeight="1">
      <c r="A95" s="8"/>
      <c r="B95" s="16" t="s">
        <v>88</v>
      </c>
      <c r="C95" s="15">
        <f t="shared" si="5"/>
        <v>6548</v>
      </c>
      <c r="D95" s="17">
        <v>7</v>
      </c>
      <c r="E95" s="18">
        <v>5904</v>
      </c>
      <c r="F95" s="17">
        <v>20</v>
      </c>
      <c r="G95" s="18">
        <v>617</v>
      </c>
    </row>
    <row r="96" spans="1:7" ht="12.75" customHeight="1">
      <c r="A96" s="10"/>
      <c r="B96" s="10"/>
      <c r="C96" s="11"/>
      <c r="D96" s="12"/>
      <c r="E96" s="13"/>
      <c r="F96" s="12"/>
      <c r="G96" s="13"/>
    </row>
    <row r="97" spans="1:7" ht="12.75" customHeight="1">
      <c r="A97" s="8" t="s">
        <v>89</v>
      </c>
      <c r="B97" s="28" t="s">
        <v>17</v>
      </c>
      <c r="C97" s="15">
        <f aca="true" t="shared" si="6" ref="C97:C105">IF(SUM(D97:G97)=0,"- ",SUM(D97:G97))</f>
        <v>736715</v>
      </c>
      <c r="D97" s="15">
        <f>IF(SUM(D98:D105)=0,"- ",SUM(D98:D105))</f>
        <v>143983</v>
      </c>
      <c r="E97" s="15">
        <f>IF(SUM(E98:E105)=0,"- ",SUM(E98:E105))</f>
        <v>583205</v>
      </c>
      <c r="F97" s="15">
        <f>IF(SUM(F98:F105)=0,"- ",SUM(F98:F105))</f>
        <v>8193</v>
      </c>
      <c r="G97" s="15">
        <f>IF(SUM(G98:G105)=0,"- ",SUM(G98:G105))</f>
        <v>1334</v>
      </c>
    </row>
    <row r="98" spans="1:7" ht="12.75" customHeight="1">
      <c r="A98" s="8"/>
      <c r="B98" s="8" t="s">
        <v>90</v>
      </c>
      <c r="C98" s="15">
        <f t="shared" si="6"/>
        <v>11559</v>
      </c>
      <c r="D98" s="17">
        <v>672</v>
      </c>
      <c r="E98" s="18">
        <v>10887</v>
      </c>
      <c r="F98" s="17" t="s">
        <v>2</v>
      </c>
      <c r="G98" s="18" t="s">
        <v>2</v>
      </c>
    </row>
    <row r="99" spans="1:7" ht="12.75" customHeight="1">
      <c r="A99" s="8"/>
      <c r="B99" s="16" t="s">
        <v>91</v>
      </c>
      <c r="C99" s="15">
        <f t="shared" si="6"/>
        <v>308139</v>
      </c>
      <c r="D99" s="17">
        <v>8990</v>
      </c>
      <c r="E99" s="18">
        <v>299149</v>
      </c>
      <c r="F99" s="17" t="s">
        <v>2</v>
      </c>
      <c r="G99" s="18" t="s">
        <v>2</v>
      </c>
    </row>
    <row r="100" spans="1:7" ht="12.75" customHeight="1">
      <c r="A100" s="8"/>
      <c r="B100" s="16" t="s">
        <v>92</v>
      </c>
      <c r="C100" s="15">
        <f t="shared" si="6"/>
        <v>22537</v>
      </c>
      <c r="D100" s="17">
        <v>5567</v>
      </c>
      <c r="E100" s="18">
        <v>16970</v>
      </c>
      <c r="F100" s="17" t="s">
        <v>2</v>
      </c>
      <c r="G100" s="18" t="s">
        <v>2</v>
      </c>
    </row>
    <row r="101" spans="1:7" ht="12.75" customHeight="1">
      <c r="A101" s="8"/>
      <c r="B101" s="8" t="s">
        <v>93</v>
      </c>
      <c r="C101" s="15">
        <f t="shared" si="6"/>
        <v>120461</v>
      </c>
      <c r="D101" s="17">
        <v>13950</v>
      </c>
      <c r="E101" s="18">
        <v>103751</v>
      </c>
      <c r="F101" s="17">
        <v>2760</v>
      </c>
      <c r="G101" s="18" t="s">
        <v>2</v>
      </c>
    </row>
    <row r="102" spans="1:7" ht="12.75" customHeight="1">
      <c r="A102" s="8"/>
      <c r="B102" s="16" t="s">
        <v>94</v>
      </c>
      <c r="C102" s="15">
        <f t="shared" si="6"/>
        <v>33671</v>
      </c>
      <c r="D102" s="17">
        <v>14606</v>
      </c>
      <c r="E102" s="18">
        <v>17452</v>
      </c>
      <c r="F102" s="17">
        <v>1613</v>
      </c>
      <c r="G102" s="18" t="s">
        <v>2</v>
      </c>
    </row>
    <row r="103" spans="1:7" ht="12.75" customHeight="1">
      <c r="A103" s="8"/>
      <c r="B103" s="16" t="s">
        <v>95</v>
      </c>
      <c r="C103" s="15">
        <f t="shared" si="6"/>
        <v>144998</v>
      </c>
      <c r="D103" s="17">
        <v>93318</v>
      </c>
      <c r="E103" s="18">
        <v>49573</v>
      </c>
      <c r="F103" s="17">
        <v>1858</v>
      </c>
      <c r="G103" s="18">
        <v>249</v>
      </c>
    </row>
    <row r="104" spans="1:7" ht="12.75" customHeight="1">
      <c r="A104" s="8"/>
      <c r="B104" s="8" t="s">
        <v>96</v>
      </c>
      <c r="C104" s="15">
        <f t="shared" si="6"/>
        <v>63581</v>
      </c>
      <c r="D104" s="17">
        <v>221</v>
      </c>
      <c r="E104" s="18">
        <v>60707</v>
      </c>
      <c r="F104" s="17">
        <v>1568</v>
      </c>
      <c r="G104" s="18">
        <v>1085</v>
      </c>
    </row>
    <row r="105" spans="1:7" ht="12.75" customHeight="1">
      <c r="A105" s="8"/>
      <c r="B105" s="16" t="s">
        <v>97</v>
      </c>
      <c r="C105" s="15">
        <f t="shared" si="6"/>
        <v>31769</v>
      </c>
      <c r="D105" s="17">
        <v>6659</v>
      </c>
      <c r="E105" s="18">
        <v>24716</v>
      </c>
      <c r="F105" s="17">
        <v>394</v>
      </c>
      <c r="G105" s="18" t="s">
        <v>2</v>
      </c>
    </row>
    <row r="106" spans="1:7" ht="12.75" customHeight="1">
      <c r="A106" s="10"/>
      <c r="B106" s="10"/>
      <c r="C106" s="11"/>
      <c r="D106" s="12"/>
      <c r="E106" s="13"/>
      <c r="F106" s="12"/>
      <c r="G106" s="13"/>
    </row>
    <row r="107" spans="1:7" ht="12.75" customHeight="1">
      <c r="A107" s="8" t="s">
        <v>98</v>
      </c>
      <c r="B107" s="28" t="s">
        <v>17</v>
      </c>
      <c r="C107" s="15">
        <f aca="true" t="shared" si="7" ref="C107:C114">IF(SUM(D107:G107)=0,"- ",SUM(D107:G107))</f>
        <v>564168</v>
      </c>
      <c r="D107" s="15">
        <f>IF(SUM(D108:D114)=0,"- ",SUM(D108:D114))</f>
        <v>147321</v>
      </c>
      <c r="E107" s="15">
        <f>IF(SUM(E108:E114)=0,"- ",SUM(E108:E114))</f>
        <v>202903</v>
      </c>
      <c r="F107" s="15">
        <f>IF(SUM(F108:F114)=0,"- ",SUM(F108:F114))</f>
        <v>127998</v>
      </c>
      <c r="G107" s="15">
        <f>IF(SUM(G108:G114)=0,"- ",SUM(G108:G114))</f>
        <v>85946</v>
      </c>
    </row>
    <row r="108" spans="1:7" ht="12.75" customHeight="1">
      <c r="A108" s="8"/>
      <c r="B108" s="8" t="s">
        <v>99</v>
      </c>
      <c r="C108" s="15">
        <f t="shared" si="7"/>
        <v>60179</v>
      </c>
      <c r="D108" s="17">
        <v>33746</v>
      </c>
      <c r="E108" s="18">
        <v>5666</v>
      </c>
      <c r="F108" s="17">
        <v>11457</v>
      </c>
      <c r="G108" s="18">
        <v>9310</v>
      </c>
    </row>
    <row r="109" spans="1:7" ht="12.75" customHeight="1">
      <c r="A109" s="8"/>
      <c r="B109" s="8" t="s">
        <v>100</v>
      </c>
      <c r="C109" s="15">
        <f t="shared" si="7"/>
        <v>61646</v>
      </c>
      <c r="D109" s="17">
        <v>51045</v>
      </c>
      <c r="E109" s="18">
        <v>1903</v>
      </c>
      <c r="F109" s="17">
        <v>8638</v>
      </c>
      <c r="G109" s="18">
        <v>60</v>
      </c>
    </row>
    <row r="110" spans="1:7" ht="12.75" customHeight="1">
      <c r="A110" s="8"/>
      <c r="B110" s="8" t="s">
        <v>101</v>
      </c>
      <c r="C110" s="15">
        <f t="shared" si="7"/>
        <v>82406</v>
      </c>
      <c r="D110" s="17">
        <v>3497</v>
      </c>
      <c r="E110" s="18">
        <v>47355</v>
      </c>
      <c r="F110" s="17">
        <v>27541</v>
      </c>
      <c r="G110" s="18">
        <v>4013</v>
      </c>
    </row>
    <row r="111" spans="1:7" ht="12.75" customHeight="1">
      <c r="A111" s="8"/>
      <c r="B111" s="8" t="s">
        <v>102</v>
      </c>
      <c r="C111" s="15">
        <f t="shared" si="7"/>
        <v>1466</v>
      </c>
      <c r="D111" s="17" t="s">
        <v>2</v>
      </c>
      <c r="E111" s="18">
        <v>184</v>
      </c>
      <c r="F111" s="17">
        <v>1282</v>
      </c>
      <c r="G111" s="18" t="s">
        <v>2</v>
      </c>
    </row>
    <row r="112" spans="1:7" ht="12.75" customHeight="1">
      <c r="A112" s="8"/>
      <c r="B112" s="8" t="s">
        <v>103</v>
      </c>
      <c r="C112" s="15">
        <f t="shared" si="7"/>
        <v>146981</v>
      </c>
      <c r="D112" s="17" t="s">
        <v>2</v>
      </c>
      <c r="E112" s="18" t="s">
        <v>2</v>
      </c>
      <c r="F112" s="17">
        <v>77541</v>
      </c>
      <c r="G112" s="18">
        <v>69440</v>
      </c>
    </row>
    <row r="113" spans="1:7" ht="12.75" customHeight="1">
      <c r="A113" s="8"/>
      <c r="B113" s="8" t="s">
        <v>104</v>
      </c>
      <c r="C113" s="15">
        <f t="shared" si="7"/>
        <v>209233</v>
      </c>
      <c r="D113" s="17">
        <v>59033</v>
      </c>
      <c r="E113" s="18">
        <v>146631</v>
      </c>
      <c r="F113" s="17">
        <v>1271</v>
      </c>
      <c r="G113" s="18">
        <v>2298</v>
      </c>
    </row>
    <row r="114" spans="1:7" ht="12.75" customHeight="1">
      <c r="A114" s="8"/>
      <c r="B114" s="8" t="s">
        <v>105</v>
      </c>
      <c r="C114" s="15">
        <f t="shared" si="7"/>
        <v>2257</v>
      </c>
      <c r="D114" s="17" t="s">
        <v>2</v>
      </c>
      <c r="E114" s="18">
        <v>1164</v>
      </c>
      <c r="F114" s="17">
        <v>268</v>
      </c>
      <c r="G114" s="18">
        <v>825</v>
      </c>
    </row>
    <row r="115" spans="1:7" ht="12.75" customHeight="1">
      <c r="A115" s="10"/>
      <c r="B115" s="10"/>
      <c r="C115" s="11"/>
      <c r="D115" s="12"/>
      <c r="E115" s="13"/>
      <c r="F115" s="12"/>
      <c r="G115" s="13"/>
    </row>
    <row r="116" spans="1:7" ht="12.75" customHeight="1">
      <c r="A116" s="8" t="s">
        <v>106</v>
      </c>
      <c r="B116" s="28" t="s">
        <v>17</v>
      </c>
      <c r="C116" s="15" t="str">
        <f>IF(SUM(D116:G116)=0,"- ",SUM(D116:G116))</f>
        <v>- </v>
      </c>
      <c r="D116" s="15" t="str">
        <f>IF(SUM(D117)=0,"- ",SUM(D117))</f>
        <v>- </v>
      </c>
      <c r="E116" s="15" t="str">
        <f>IF(SUM(E117)=0,"- ",SUM(E117))</f>
        <v>- </v>
      </c>
      <c r="F116" s="15" t="str">
        <f>IF(SUM(F117)=0,"- ",SUM(F117))</f>
        <v>- </v>
      </c>
      <c r="G116" s="15" t="str">
        <f>IF(SUM(G117)=0,"- ",SUM(G117))</f>
        <v>- </v>
      </c>
    </row>
    <row r="117" spans="1:7" ht="12.75" customHeight="1">
      <c r="A117" s="8"/>
      <c r="B117" s="8" t="s">
        <v>107</v>
      </c>
      <c r="C117" s="15" t="str">
        <f>IF(SUM(D117:G117)=0,"- ",SUM(D117:G117))</f>
        <v>- </v>
      </c>
      <c r="D117" s="17" t="s">
        <v>2</v>
      </c>
      <c r="E117" s="18" t="s">
        <v>2</v>
      </c>
      <c r="F117" s="17" t="s">
        <v>2</v>
      </c>
      <c r="G117" s="18" t="s">
        <v>2</v>
      </c>
    </row>
    <row r="118" spans="1:7" ht="12.75" customHeight="1">
      <c r="A118" s="10"/>
      <c r="B118" s="19"/>
      <c r="C118" s="11"/>
      <c r="D118" s="11"/>
      <c r="E118" s="20"/>
      <c r="F118" s="11"/>
      <c r="G118" s="20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sheetProtection/>
  <mergeCells count="30">
    <mergeCell ref="B84:B85"/>
    <mergeCell ref="C84:C85"/>
    <mergeCell ref="A84:A85"/>
    <mergeCell ref="C45:C46"/>
    <mergeCell ref="D45:E45"/>
    <mergeCell ref="F45:G45"/>
    <mergeCell ref="F84:G84"/>
    <mergeCell ref="D84:E84"/>
    <mergeCell ref="A1:G1"/>
    <mergeCell ref="A3:A4"/>
    <mergeCell ref="A43:G43"/>
    <mergeCell ref="A82:G82"/>
    <mergeCell ref="A45:A46"/>
    <mergeCell ref="B45:B46"/>
    <mergeCell ref="B3:B4"/>
    <mergeCell ref="C3:C4"/>
    <mergeCell ref="D3:E3"/>
    <mergeCell ref="F3:G3"/>
    <mergeCell ref="B5:B6"/>
    <mergeCell ref="B7:B8"/>
    <mergeCell ref="C5:C6"/>
    <mergeCell ref="D5:D6"/>
    <mergeCell ref="C7:C8"/>
    <mergeCell ref="E5:E6"/>
    <mergeCell ref="F5:F6"/>
    <mergeCell ref="G5:G6"/>
    <mergeCell ref="D7:D8"/>
    <mergeCell ref="E7:E8"/>
    <mergeCell ref="F7:F8"/>
    <mergeCell ref="G7:G8"/>
  </mergeCells>
  <printOptions horizontalCentered="1"/>
  <pageMargins left="0.7874015748031497" right="0.7874015748031497" top="0.3937007874015748" bottom="0.3937007874015748" header="0" footer="0.1968503937007874"/>
  <pageSetup horizontalDpi="300" verticalDpi="300" orientation="landscape" paperSize="9" r:id="rId1"/>
  <headerFooter alignWithMargins="0">
    <oddFooter>&amp;C&amp;"ＭＳ 明朝,標準"&amp;10-  &amp;P+9  -</oddFooter>
  </headerFooter>
  <rowBreaks count="3" manualBreakCount="3">
    <brk id="42" max="255" man="1"/>
    <brk id="81" max="8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2001-03-19T07:54:15Z</cp:lastPrinted>
  <dcterms:created xsi:type="dcterms:W3CDTF">1999-05-07T04:05:02Z</dcterms:created>
  <dcterms:modified xsi:type="dcterms:W3CDTF">2024-03-14T06:06:12Z</dcterms:modified>
  <cp:category/>
  <cp:version/>
  <cp:contentType/>
  <cp:contentStatus/>
</cp:coreProperties>
</file>