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<sst xmlns="http://schemas.openxmlformats.org/spreadsheetml/2006/main" count="516" uniqueCount="59">
  <si>
    <t>（単位：トン・％）</t>
  </si>
  <si>
    <t>９．外貿貨物主要品種別表(上位10品種）</t>
  </si>
  <si>
    <t>輸　　　　　　　　　　　　　　　　　出</t>
  </si>
  <si>
    <t>輸　　　　　　　　　　　出</t>
  </si>
  <si>
    <t>輸　　　　　　　　　　　入</t>
  </si>
  <si>
    <t>順位</t>
  </si>
  <si>
    <t>品　　　　種</t>
  </si>
  <si>
    <t>当　月</t>
  </si>
  <si>
    <t>前年比</t>
  </si>
  <si>
    <t>構成比</t>
  </si>
  <si>
    <t>1月以降累計</t>
  </si>
  <si>
    <t>合　　　　計</t>
  </si>
  <si>
    <t>そ　　の　　他</t>
  </si>
  <si>
    <t>９．外貿貨物主要品種別表(上位10品種）</t>
  </si>
  <si>
    <t>輸　　　　　　　　　　　　　　　　　出</t>
  </si>
  <si>
    <t>輸　　　　　　　　　　　出</t>
  </si>
  <si>
    <t>輸　　　　　　　　　　　入</t>
  </si>
  <si>
    <t>順位</t>
  </si>
  <si>
    <t>品　　　　種</t>
  </si>
  <si>
    <t>当　月</t>
  </si>
  <si>
    <t>前年比</t>
  </si>
  <si>
    <t>構成比</t>
  </si>
  <si>
    <t>1月以降累計</t>
  </si>
  <si>
    <t>合　　　　計</t>
  </si>
  <si>
    <t>そ　　の　　他</t>
  </si>
  <si>
    <t>完成自動車</t>
  </si>
  <si>
    <t>自動車部品</t>
  </si>
  <si>
    <t>産業機械</t>
  </si>
  <si>
    <t>鋼材</t>
  </si>
  <si>
    <t>その他化学工業品</t>
  </si>
  <si>
    <t>ゴム製品</t>
  </si>
  <si>
    <t>化学薬品</t>
  </si>
  <si>
    <t>その他の石油</t>
  </si>
  <si>
    <t>ＬＮＧ(液化天然ガス)</t>
  </si>
  <si>
    <t>原油</t>
  </si>
  <si>
    <t>鉄鉱石</t>
  </si>
  <si>
    <t>石炭</t>
  </si>
  <si>
    <t>衣服･身廻品･はきもの</t>
  </si>
  <si>
    <t>電気機械</t>
  </si>
  <si>
    <t>輸送用容器</t>
  </si>
  <si>
    <t>ＬＰＧ(液化石油ガス)</t>
  </si>
  <si>
    <t>非金属鉱物</t>
  </si>
  <si>
    <t>木材チップ</t>
  </si>
  <si>
    <t>とうもろこし</t>
  </si>
  <si>
    <t>家具装備品</t>
  </si>
  <si>
    <t>令和５年１２月分</t>
  </si>
  <si>
    <t>令和５年１１月分</t>
  </si>
  <si>
    <t>再利用資材</t>
  </si>
  <si>
    <t>令和５年１０月分</t>
  </si>
  <si>
    <t>令和５年９月分</t>
  </si>
  <si>
    <t>令和５年８月分</t>
  </si>
  <si>
    <t>令和５年７月分</t>
  </si>
  <si>
    <t>令和５年６月分</t>
  </si>
  <si>
    <t>令和５年５月分</t>
  </si>
  <si>
    <t>令和５年４月分</t>
  </si>
  <si>
    <t>令和５年３月分</t>
  </si>
  <si>
    <t>令和５年２月分</t>
  </si>
  <si>
    <t>重油</t>
  </si>
  <si>
    <t>令和５年１月分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</si>
</sst>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38" fontId="4" fillId="0" borderId="10" xfId="48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 quotePrefix="1">
      <alignment horizontal="right" vertical="center" shrinkToFit="1"/>
    </xf>
    <xf numFmtId="179" fontId="3" fillId="0" borderId="14" xfId="42" applyNumberFormat="1" applyFont="1" applyBorder="1" applyAlignment="1">
      <alignment horizontal="right" vertical="center" shrinkToFit="1"/>
    </xf>
    <xf numFmtId="38" fontId="3" fillId="0" borderId="15" xfId="48" applyNumberFormat="1" applyFont="1" applyBorder="1" applyAlignment="1" quotePrefix="1">
      <alignment horizontal="right" vertical="center" shrinkToFit="1"/>
    </xf>
    <xf numFmtId="179" fontId="3" fillId="0" borderId="14" xfId="0" applyNumberFormat="1" applyFont="1" applyBorder="1" applyAlignment="1" quotePrefix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 quotePrefix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38" fontId="5" fillId="0" borderId="0" xfId="48" applyFont="1" applyAlignment="1">
      <alignment horizontal="center"/>
    </xf>
    <xf numFmtId="38" fontId="4" fillId="0" borderId="18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38" fontId="4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58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14</v>
      </c>
      <c r="B3" s="40" t="s">
        <v>15</v>
      </c>
      <c r="C3" s="41"/>
      <c r="D3" s="41"/>
      <c r="E3" s="41"/>
      <c r="F3" s="41"/>
      <c r="G3" s="42"/>
      <c r="H3" s="40" t="s">
        <v>16</v>
      </c>
      <c r="I3" s="40"/>
      <c r="J3" s="40"/>
      <c r="K3" s="40"/>
      <c r="L3" s="40"/>
      <c r="M3" s="46"/>
    </row>
    <row r="4" spans="1:13" ht="33.75" customHeight="1">
      <c r="A4" s="44" t="s">
        <v>17</v>
      </c>
      <c r="B4" s="20" t="s">
        <v>18</v>
      </c>
      <c r="C4" s="21" t="s">
        <v>19</v>
      </c>
      <c r="D4" s="22" t="s">
        <v>20</v>
      </c>
      <c r="E4" s="23" t="s">
        <v>21</v>
      </c>
      <c r="F4" s="24" t="s">
        <v>22</v>
      </c>
      <c r="G4" s="25" t="s">
        <v>20</v>
      </c>
      <c r="H4" s="26" t="s">
        <v>18</v>
      </c>
      <c r="I4" s="21" t="s">
        <v>19</v>
      </c>
      <c r="J4" s="22" t="s">
        <v>20</v>
      </c>
      <c r="K4" s="23" t="s">
        <v>21</v>
      </c>
      <c r="L4" s="24" t="s">
        <v>22</v>
      </c>
      <c r="M4" s="25" t="s">
        <v>20</v>
      </c>
    </row>
    <row r="5" spans="1:13" ht="33.75" customHeight="1">
      <c r="A5" s="45"/>
      <c r="B5" s="27" t="s">
        <v>23</v>
      </c>
      <c r="C5" s="28">
        <f>IF(SUM(C6:C16)=0,"- ",SUM(C6:C16))</f>
        <v>2827155</v>
      </c>
      <c r="D5" s="29">
        <v>83.87464172776443</v>
      </c>
      <c r="E5" s="30">
        <f>IF(OR(SUM(C5)=0,SUM($C$5)=0),"- ",ROUND(C5/$C$5*100,1))</f>
        <v>100</v>
      </c>
      <c r="F5" s="31">
        <v>2827155</v>
      </c>
      <c r="G5" s="32">
        <v>83.87464172776443</v>
      </c>
      <c r="H5" s="33" t="s">
        <v>23</v>
      </c>
      <c r="I5" s="28">
        <f>IF(SUM(I6:I16)=0,"- ",SUM(I6:I16))</f>
        <v>5552560</v>
      </c>
      <c r="J5" s="29">
        <v>89.33202888261118</v>
      </c>
      <c r="K5" s="30">
        <f>IF(OR(SUM(I5)=0,SUM($I$5)=0),"- ",ROUND(I5/$I$5*100,1))</f>
        <v>100</v>
      </c>
      <c r="L5" s="34">
        <v>5552560</v>
      </c>
      <c r="M5" s="32">
        <v>89.33202888261118</v>
      </c>
    </row>
    <row r="6" spans="1:13" ht="33.75" customHeight="1">
      <c r="A6" s="26">
        <v>1</v>
      </c>
      <c r="B6" s="35" t="s">
        <v>25</v>
      </c>
      <c r="C6" s="34">
        <v>1119047</v>
      </c>
      <c r="D6" s="29">
        <v>78.29445594984887</v>
      </c>
      <c r="E6" s="30">
        <f aca="true" t="shared" si="0" ref="E6:E15">IF(OR(SUM(C6)=0,SUM($C$5)=0),"- ",ROUND(C6/$C$5*100,1))</f>
        <v>39.6</v>
      </c>
      <c r="F6" s="31">
        <v>1119047</v>
      </c>
      <c r="G6" s="32">
        <v>78.29445594984887</v>
      </c>
      <c r="H6" s="36" t="s">
        <v>33</v>
      </c>
      <c r="I6" s="34">
        <v>1435307</v>
      </c>
      <c r="J6" s="29">
        <v>97.49011552994412</v>
      </c>
      <c r="K6" s="30">
        <f>IF(OR(SUM(I6)=0,SUM($I$5)=0),"- ",ROUND(I6/$I$5*100,1))</f>
        <v>25.8</v>
      </c>
      <c r="L6" s="34">
        <v>1435307</v>
      </c>
      <c r="M6" s="32">
        <v>97.49011552994412</v>
      </c>
    </row>
    <row r="7" spans="1:13" ht="33.75" customHeight="1">
      <c r="A7" s="26">
        <v>2</v>
      </c>
      <c r="B7" s="35" t="s">
        <v>26</v>
      </c>
      <c r="C7" s="34">
        <v>505300</v>
      </c>
      <c r="D7" s="29">
        <v>70.71286629908478</v>
      </c>
      <c r="E7" s="30">
        <f t="shared" si="0"/>
        <v>17.9</v>
      </c>
      <c r="F7" s="31">
        <v>505300</v>
      </c>
      <c r="G7" s="32">
        <v>70.71286629908478</v>
      </c>
      <c r="H7" s="36" t="s">
        <v>34</v>
      </c>
      <c r="I7" s="34">
        <v>606527</v>
      </c>
      <c r="J7" s="29">
        <v>106.75848837413973</v>
      </c>
      <c r="K7" s="30">
        <f aca="true" t="shared" si="1" ref="K7:K15">IF(OR(SUM(I7)=0,SUM($I$5)=0),"- ",ROUND(I7/$I$5*100,1))</f>
        <v>10.9</v>
      </c>
      <c r="L7" s="34">
        <v>606527</v>
      </c>
      <c r="M7" s="32">
        <v>106.75848837413973</v>
      </c>
    </row>
    <row r="8" spans="1:13" ht="33.75" customHeight="1">
      <c r="A8" s="26">
        <v>3</v>
      </c>
      <c r="B8" s="35" t="s">
        <v>27</v>
      </c>
      <c r="C8" s="34">
        <v>208007</v>
      </c>
      <c r="D8" s="29">
        <v>101.2815581253804</v>
      </c>
      <c r="E8" s="30">
        <f t="shared" si="0"/>
        <v>7.4</v>
      </c>
      <c r="F8" s="31">
        <v>208007</v>
      </c>
      <c r="G8" s="32">
        <v>101.2815581253804</v>
      </c>
      <c r="H8" s="36" t="s">
        <v>35</v>
      </c>
      <c r="I8" s="34">
        <v>570429</v>
      </c>
      <c r="J8" s="29">
        <v>90.01320778833454</v>
      </c>
      <c r="K8" s="30">
        <f t="shared" si="1"/>
        <v>10.3</v>
      </c>
      <c r="L8" s="34">
        <v>570429</v>
      </c>
      <c r="M8" s="32">
        <v>90.01320778833454</v>
      </c>
    </row>
    <row r="9" spans="1:13" ht="33.75" customHeight="1">
      <c r="A9" s="26">
        <v>4</v>
      </c>
      <c r="B9" s="35" t="s">
        <v>28</v>
      </c>
      <c r="C9" s="34">
        <v>140122</v>
      </c>
      <c r="D9" s="29">
        <v>91.16412822130992</v>
      </c>
      <c r="E9" s="30">
        <f t="shared" si="0"/>
        <v>5</v>
      </c>
      <c r="F9" s="31">
        <v>140122</v>
      </c>
      <c r="G9" s="32">
        <v>91.16412822130992</v>
      </c>
      <c r="H9" s="36" t="s">
        <v>36</v>
      </c>
      <c r="I9" s="34">
        <v>438466</v>
      </c>
      <c r="J9" s="29">
        <v>82.1408098194448</v>
      </c>
      <c r="K9" s="30">
        <f t="shared" si="1"/>
        <v>7.9</v>
      </c>
      <c r="L9" s="34">
        <v>438466</v>
      </c>
      <c r="M9" s="32">
        <v>82.1408098194448</v>
      </c>
    </row>
    <row r="10" spans="1:13" ht="33.75" customHeight="1">
      <c r="A10" s="26">
        <v>5</v>
      </c>
      <c r="B10" s="35" t="s">
        <v>57</v>
      </c>
      <c r="C10" s="34">
        <v>125502</v>
      </c>
      <c r="D10" s="29">
        <v>182.20383275261324</v>
      </c>
      <c r="E10" s="30">
        <f t="shared" si="0"/>
        <v>4.4</v>
      </c>
      <c r="F10" s="31">
        <v>125502</v>
      </c>
      <c r="G10" s="32">
        <v>182.20383275261324</v>
      </c>
      <c r="H10" s="36" t="s">
        <v>37</v>
      </c>
      <c r="I10" s="34">
        <v>225648</v>
      </c>
      <c r="J10" s="29">
        <v>94.97809149798593</v>
      </c>
      <c r="K10" s="30">
        <f t="shared" si="1"/>
        <v>4.1</v>
      </c>
      <c r="L10" s="34">
        <v>225648</v>
      </c>
      <c r="M10" s="32">
        <v>94.97809149798593</v>
      </c>
    </row>
    <row r="11" spans="1:13" ht="33.75" customHeight="1">
      <c r="A11" s="26">
        <v>6</v>
      </c>
      <c r="B11" s="35" t="s">
        <v>29</v>
      </c>
      <c r="C11" s="34">
        <v>94306</v>
      </c>
      <c r="D11" s="29">
        <v>71.91684714638684</v>
      </c>
      <c r="E11" s="30">
        <f t="shared" si="0"/>
        <v>3.3</v>
      </c>
      <c r="F11" s="31">
        <v>94306</v>
      </c>
      <c r="G11" s="32">
        <v>71.91684714638684</v>
      </c>
      <c r="H11" s="36" t="s">
        <v>26</v>
      </c>
      <c r="I11" s="34">
        <v>169529</v>
      </c>
      <c r="J11" s="29">
        <v>88.16685909237474</v>
      </c>
      <c r="K11" s="30">
        <f t="shared" si="1"/>
        <v>3.1</v>
      </c>
      <c r="L11" s="34">
        <v>169529</v>
      </c>
      <c r="M11" s="32">
        <v>88.16685909237474</v>
      </c>
    </row>
    <row r="12" spans="1:13" ht="33.75" customHeight="1">
      <c r="A12" s="26">
        <v>7</v>
      </c>
      <c r="B12" s="35" t="s">
        <v>30</v>
      </c>
      <c r="C12" s="34">
        <v>86165</v>
      </c>
      <c r="D12" s="29">
        <v>87.17448048400477</v>
      </c>
      <c r="E12" s="30">
        <f t="shared" si="0"/>
        <v>3</v>
      </c>
      <c r="F12" s="31">
        <v>86165</v>
      </c>
      <c r="G12" s="32">
        <v>87.17448048400477</v>
      </c>
      <c r="H12" s="36" t="s">
        <v>29</v>
      </c>
      <c r="I12" s="34">
        <v>142220</v>
      </c>
      <c r="J12" s="29">
        <v>84.12895593019817</v>
      </c>
      <c r="K12" s="30">
        <f t="shared" si="1"/>
        <v>2.6</v>
      </c>
      <c r="L12" s="34">
        <v>142220</v>
      </c>
      <c r="M12" s="32">
        <v>84.12895593019817</v>
      </c>
    </row>
    <row r="13" spans="1:13" ht="33.75" customHeight="1">
      <c r="A13" s="26">
        <v>8</v>
      </c>
      <c r="B13" s="35" t="s">
        <v>41</v>
      </c>
      <c r="C13" s="34">
        <v>65941</v>
      </c>
      <c r="D13" s="29">
        <v>102.99740714129517</v>
      </c>
      <c r="E13" s="30">
        <f t="shared" si="0"/>
        <v>2.3</v>
      </c>
      <c r="F13" s="31">
        <v>65941</v>
      </c>
      <c r="G13" s="32">
        <v>102.99740714129517</v>
      </c>
      <c r="H13" s="36" t="s">
        <v>38</v>
      </c>
      <c r="I13" s="34">
        <v>139833</v>
      </c>
      <c r="J13" s="29">
        <v>83.63767951240811</v>
      </c>
      <c r="K13" s="30">
        <f t="shared" si="1"/>
        <v>2.5</v>
      </c>
      <c r="L13" s="34">
        <v>139833</v>
      </c>
      <c r="M13" s="32">
        <v>83.63767951240811</v>
      </c>
    </row>
    <row r="14" spans="1:13" ht="33.75" customHeight="1">
      <c r="A14" s="26">
        <v>9</v>
      </c>
      <c r="B14" s="35" t="s">
        <v>31</v>
      </c>
      <c r="C14" s="34">
        <v>59838</v>
      </c>
      <c r="D14" s="29">
        <v>92.9031657066559</v>
      </c>
      <c r="E14" s="30">
        <f t="shared" si="0"/>
        <v>2.1</v>
      </c>
      <c r="F14" s="31">
        <v>59838</v>
      </c>
      <c r="G14" s="32">
        <v>92.9031657066559</v>
      </c>
      <c r="H14" s="36" t="s">
        <v>39</v>
      </c>
      <c r="I14" s="34">
        <v>125811</v>
      </c>
      <c r="J14" s="29">
        <v>74.93031732418525</v>
      </c>
      <c r="K14" s="30">
        <f t="shared" si="1"/>
        <v>2.3</v>
      </c>
      <c r="L14" s="34">
        <v>125811</v>
      </c>
      <c r="M14" s="32">
        <v>74.93031732418525</v>
      </c>
    </row>
    <row r="15" spans="1:13" ht="33.75" customHeight="1">
      <c r="A15" s="26">
        <v>10</v>
      </c>
      <c r="B15" s="35" t="s">
        <v>32</v>
      </c>
      <c r="C15" s="34">
        <v>50545</v>
      </c>
      <c r="D15" s="29">
        <v>1502.526753864447</v>
      </c>
      <c r="E15" s="30">
        <f t="shared" si="0"/>
        <v>1.8</v>
      </c>
      <c r="F15" s="31">
        <v>50545</v>
      </c>
      <c r="G15" s="32">
        <v>1502.526753864447</v>
      </c>
      <c r="H15" s="36" t="s">
        <v>44</v>
      </c>
      <c r="I15" s="34">
        <v>124928</v>
      </c>
      <c r="J15" s="29">
        <v>79.12394150320794</v>
      </c>
      <c r="K15" s="30">
        <f t="shared" si="1"/>
        <v>2.2</v>
      </c>
      <c r="L15" s="34">
        <v>124928</v>
      </c>
      <c r="M15" s="32">
        <v>79.12394150320794</v>
      </c>
    </row>
    <row r="16" spans="1:13" ht="33.75" customHeight="1">
      <c r="A16" s="37"/>
      <c r="B16" s="38" t="s">
        <v>24</v>
      </c>
      <c r="C16" s="34">
        <v>372382</v>
      </c>
      <c r="D16" s="29">
        <v>85.19299754749441</v>
      </c>
      <c r="E16" s="30">
        <f>IF(SUM(C16)=0,"- ",E5-SUM(E6:E15))</f>
        <v>13.200000000000003</v>
      </c>
      <c r="F16" s="31">
        <v>372382</v>
      </c>
      <c r="G16" s="32">
        <v>85.19299754749441</v>
      </c>
      <c r="H16" s="33" t="s">
        <v>24</v>
      </c>
      <c r="I16" s="34">
        <v>1573862</v>
      </c>
      <c r="J16" s="29">
        <v>82.14971349471722</v>
      </c>
      <c r="K16" s="30">
        <f>IF(SUM(I16)=0,"- ",K5-SUM(K6:K15))</f>
        <v>28.299999999999997</v>
      </c>
      <c r="L16" s="34">
        <v>1573862</v>
      </c>
      <c r="M16" s="32">
        <v>82.14971349471722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48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3767332</v>
      </c>
      <c r="D5" s="29">
        <v>104.91696082322062</v>
      </c>
      <c r="E5" s="30">
        <f aca="true" t="shared" si="0" ref="E5:E15">IF(OR(SUM(C5)=0,SUM($C$5)=0),"- ",ROUND(C5/$C$5*100,1))</f>
        <v>100</v>
      </c>
      <c r="F5" s="31">
        <f>IF(SUM(F6:F16)=0,"- ",SUM(F6:F16))</f>
        <v>35440059</v>
      </c>
      <c r="G5" s="32">
        <v>101.1235538592596</v>
      </c>
      <c r="H5" s="33" t="s">
        <v>11</v>
      </c>
      <c r="I5" s="28">
        <f>IF(SUM(I6:I16)=0,"- ",SUM(I6:I16))</f>
        <v>6010332</v>
      </c>
      <c r="J5" s="29">
        <v>100.86773345604615</v>
      </c>
      <c r="K5" s="30">
        <f aca="true" t="shared" si="1" ref="K5:K15">IF(OR(SUM(I5)=0,SUM($I$5)=0),"- ",ROUND(I5/$I$5*100,1))</f>
        <v>100</v>
      </c>
      <c r="L5" s="34">
        <f>IF(SUM(L6:L16)=0,"- ",SUM(L6:L16))</f>
        <v>55156561</v>
      </c>
      <c r="M5" s="32">
        <v>98.11078187677705</v>
      </c>
    </row>
    <row r="6" spans="1:13" ht="33.75" customHeight="1">
      <c r="A6" s="26">
        <v>1</v>
      </c>
      <c r="B6" s="35" t="s">
        <v>25</v>
      </c>
      <c r="C6" s="34">
        <v>1690980</v>
      </c>
      <c r="D6" s="29">
        <v>122.05769622215774</v>
      </c>
      <c r="E6" s="30">
        <f t="shared" si="0"/>
        <v>44.9</v>
      </c>
      <c r="F6" s="31">
        <v>15579384</v>
      </c>
      <c r="G6" s="32">
        <v>108.29333863282665</v>
      </c>
      <c r="H6" s="36" t="s">
        <v>33</v>
      </c>
      <c r="I6" s="34">
        <v>1141362</v>
      </c>
      <c r="J6" s="29">
        <v>107.612108320935</v>
      </c>
      <c r="K6" s="30">
        <f t="shared" si="1"/>
        <v>19</v>
      </c>
      <c r="L6" s="34">
        <v>10250510</v>
      </c>
      <c r="M6" s="32">
        <v>85.72397233988123</v>
      </c>
    </row>
    <row r="7" spans="1:13" ht="33.75" customHeight="1">
      <c r="A7" s="26">
        <v>2</v>
      </c>
      <c r="B7" s="35" t="s">
        <v>26</v>
      </c>
      <c r="C7" s="34">
        <v>736810</v>
      </c>
      <c r="D7" s="29">
        <v>94.72818086563001</v>
      </c>
      <c r="E7" s="30">
        <f t="shared" si="0"/>
        <v>19.6</v>
      </c>
      <c r="F7" s="31">
        <v>6548515</v>
      </c>
      <c r="G7" s="32">
        <v>91.69477060257125</v>
      </c>
      <c r="H7" s="36" t="s">
        <v>35</v>
      </c>
      <c r="I7" s="34">
        <v>1092553</v>
      </c>
      <c r="J7" s="29">
        <v>109.16218465648801</v>
      </c>
      <c r="K7" s="30">
        <f t="shared" si="1"/>
        <v>18.2</v>
      </c>
      <c r="L7" s="34">
        <v>7867953</v>
      </c>
      <c r="M7" s="32">
        <v>129.99535067231855</v>
      </c>
    </row>
    <row r="8" spans="1:13" ht="33.75" customHeight="1">
      <c r="A8" s="26">
        <v>3</v>
      </c>
      <c r="B8" s="35" t="s">
        <v>27</v>
      </c>
      <c r="C8" s="34">
        <v>253550</v>
      </c>
      <c r="D8" s="29">
        <v>88.4037809134302</v>
      </c>
      <c r="E8" s="30">
        <f t="shared" si="0"/>
        <v>6.7</v>
      </c>
      <c r="F8" s="31">
        <v>2531991</v>
      </c>
      <c r="G8" s="32">
        <v>91.99054514037871</v>
      </c>
      <c r="H8" s="36" t="s">
        <v>34</v>
      </c>
      <c r="I8" s="34">
        <v>559562</v>
      </c>
      <c r="J8" s="29">
        <v>96.45691551344903</v>
      </c>
      <c r="K8" s="30">
        <f t="shared" si="1"/>
        <v>9.3</v>
      </c>
      <c r="L8" s="34">
        <v>6941055</v>
      </c>
      <c r="M8" s="32">
        <v>106.08413118686737</v>
      </c>
    </row>
    <row r="9" spans="1:13" ht="33.75" customHeight="1">
      <c r="A9" s="26">
        <v>4</v>
      </c>
      <c r="B9" s="35" t="s">
        <v>29</v>
      </c>
      <c r="C9" s="34">
        <v>159240</v>
      </c>
      <c r="D9" s="29">
        <v>102.49148800597287</v>
      </c>
      <c r="E9" s="30">
        <f t="shared" si="0"/>
        <v>4.2</v>
      </c>
      <c r="F9" s="31">
        <v>1351932</v>
      </c>
      <c r="G9" s="32">
        <v>88.63041421724328</v>
      </c>
      <c r="H9" s="36" t="s">
        <v>36</v>
      </c>
      <c r="I9" s="34">
        <v>505027</v>
      </c>
      <c r="J9" s="29">
        <v>119.99624586272688</v>
      </c>
      <c r="K9" s="30">
        <f t="shared" si="1"/>
        <v>8.4</v>
      </c>
      <c r="L9" s="34">
        <v>4402987</v>
      </c>
      <c r="M9" s="32">
        <v>107.84125563547539</v>
      </c>
    </row>
    <row r="10" spans="1:13" ht="33.75" customHeight="1">
      <c r="A10" s="26">
        <v>5</v>
      </c>
      <c r="B10" s="35" t="s">
        <v>28</v>
      </c>
      <c r="C10" s="34">
        <v>148374</v>
      </c>
      <c r="D10" s="29">
        <v>91.78151676357787</v>
      </c>
      <c r="E10" s="30">
        <f t="shared" si="0"/>
        <v>3.9</v>
      </c>
      <c r="F10" s="31">
        <v>1598061</v>
      </c>
      <c r="G10" s="32">
        <v>95.96517281779143</v>
      </c>
      <c r="H10" s="36" t="s">
        <v>37</v>
      </c>
      <c r="I10" s="34">
        <v>267349</v>
      </c>
      <c r="J10" s="29">
        <v>84.45631537214938</v>
      </c>
      <c r="K10" s="30">
        <f t="shared" si="1"/>
        <v>4.4</v>
      </c>
      <c r="L10" s="34">
        <v>2281677</v>
      </c>
      <c r="M10" s="32">
        <v>95.08984386721211</v>
      </c>
    </row>
    <row r="11" spans="1:13" ht="33.75" customHeight="1">
      <c r="A11" s="26">
        <v>6</v>
      </c>
      <c r="B11" s="35" t="s">
        <v>30</v>
      </c>
      <c r="C11" s="34">
        <v>102557</v>
      </c>
      <c r="D11" s="29">
        <v>86.25991437679258</v>
      </c>
      <c r="E11" s="30">
        <f t="shared" si="0"/>
        <v>2.7</v>
      </c>
      <c r="F11" s="31">
        <v>1022624</v>
      </c>
      <c r="G11" s="32">
        <v>89.6579296220182</v>
      </c>
      <c r="H11" s="36" t="s">
        <v>26</v>
      </c>
      <c r="I11" s="34">
        <v>206328</v>
      </c>
      <c r="J11" s="29">
        <v>110.02516957467685</v>
      </c>
      <c r="K11" s="30">
        <f t="shared" si="1"/>
        <v>3.4</v>
      </c>
      <c r="L11" s="34">
        <v>1774813</v>
      </c>
      <c r="M11" s="32">
        <v>107.20026817991007</v>
      </c>
    </row>
    <row r="12" spans="1:13" ht="33.75" customHeight="1">
      <c r="A12" s="26">
        <v>7</v>
      </c>
      <c r="B12" s="35" t="s">
        <v>31</v>
      </c>
      <c r="C12" s="34">
        <v>70286</v>
      </c>
      <c r="D12" s="29">
        <v>83.5743162901308</v>
      </c>
      <c r="E12" s="30">
        <f t="shared" si="0"/>
        <v>1.9</v>
      </c>
      <c r="F12" s="31">
        <v>632122</v>
      </c>
      <c r="G12" s="32">
        <v>90.62057378130251</v>
      </c>
      <c r="H12" s="36" t="s">
        <v>42</v>
      </c>
      <c r="I12" s="34">
        <v>164509</v>
      </c>
      <c r="J12" s="29">
        <v>113.69520294692902</v>
      </c>
      <c r="K12" s="30">
        <f t="shared" si="1"/>
        <v>2.7</v>
      </c>
      <c r="L12" s="34">
        <v>1046714</v>
      </c>
      <c r="M12" s="32">
        <v>87.48504950900539</v>
      </c>
    </row>
    <row r="13" spans="1:13" ht="33.75" customHeight="1">
      <c r="A13" s="26">
        <v>8</v>
      </c>
      <c r="B13" s="35" t="s">
        <v>38</v>
      </c>
      <c r="C13" s="34">
        <v>65055</v>
      </c>
      <c r="D13" s="29">
        <v>103.36855485818701</v>
      </c>
      <c r="E13" s="30">
        <f t="shared" si="0"/>
        <v>1.7</v>
      </c>
      <c r="F13" s="31">
        <v>550364</v>
      </c>
      <c r="G13" s="32">
        <v>101.59190755713072</v>
      </c>
      <c r="H13" s="36" t="s">
        <v>38</v>
      </c>
      <c r="I13" s="34">
        <v>145379</v>
      </c>
      <c r="J13" s="29">
        <v>88.95272709472937</v>
      </c>
      <c r="K13" s="30">
        <f t="shared" si="1"/>
        <v>2.4</v>
      </c>
      <c r="L13" s="34">
        <v>1425660</v>
      </c>
      <c r="M13" s="32">
        <v>93.30382152599256</v>
      </c>
    </row>
    <row r="14" spans="1:13" ht="33.75" customHeight="1">
      <c r="A14" s="26">
        <v>9</v>
      </c>
      <c r="B14" s="35" t="s">
        <v>39</v>
      </c>
      <c r="C14" s="34">
        <v>62536</v>
      </c>
      <c r="D14" s="29">
        <v>110.89319596403809</v>
      </c>
      <c r="E14" s="30">
        <f t="shared" si="0"/>
        <v>1.7</v>
      </c>
      <c r="F14" s="31">
        <v>547876</v>
      </c>
      <c r="G14" s="32">
        <v>116.25325179617975</v>
      </c>
      <c r="H14" s="36" t="s">
        <v>29</v>
      </c>
      <c r="I14" s="34">
        <v>144011</v>
      </c>
      <c r="J14" s="29">
        <v>87.20592955025766</v>
      </c>
      <c r="K14" s="30">
        <f t="shared" si="1"/>
        <v>2.4</v>
      </c>
      <c r="L14" s="34">
        <v>1389890</v>
      </c>
      <c r="M14" s="32">
        <v>86.5657939645787</v>
      </c>
    </row>
    <row r="15" spans="1:13" ht="33.75" customHeight="1">
      <c r="A15" s="26">
        <v>10</v>
      </c>
      <c r="B15" s="35" t="s">
        <v>47</v>
      </c>
      <c r="C15" s="34">
        <v>55239</v>
      </c>
      <c r="D15" s="29">
        <v>178.55318873840383</v>
      </c>
      <c r="E15" s="30">
        <f t="shared" si="0"/>
        <v>1.5</v>
      </c>
      <c r="F15" s="31">
        <v>449968</v>
      </c>
      <c r="G15" s="32">
        <v>116.80017443399802</v>
      </c>
      <c r="H15" s="36" t="s">
        <v>39</v>
      </c>
      <c r="I15" s="34">
        <v>143947</v>
      </c>
      <c r="J15" s="29">
        <v>102.9929023210555</v>
      </c>
      <c r="K15" s="30">
        <f t="shared" si="1"/>
        <v>2.4</v>
      </c>
      <c r="L15" s="34">
        <v>1365407</v>
      </c>
      <c r="M15" s="32">
        <v>94.05158138650634</v>
      </c>
    </row>
    <row r="16" spans="1:13" ht="33.75" customHeight="1">
      <c r="A16" s="37"/>
      <c r="B16" s="38" t="s">
        <v>12</v>
      </c>
      <c r="C16" s="34">
        <v>422705</v>
      </c>
      <c r="D16" s="29">
        <v>89.8473866558973</v>
      </c>
      <c r="E16" s="30">
        <f>IF(SUM(C16)=0,"- ",E5-SUM(E6:E15))</f>
        <v>11.199999999999974</v>
      </c>
      <c r="F16" s="31">
        <v>4627222</v>
      </c>
      <c r="G16" s="32">
        <v>106.64465502443467</v>
      </c>
      <c r="H16" s="33" t="s">
        <v>12</v>
      </c>
      <c r="I16" s="34">
        <v>1640305</v>
      </c>
      <c r="J16" s="29">
        <v>92.20107113226594</v>
      </c>
      <c r="K16" s="30">
        <f>IF(SUM(I16)=0,"- ",K5-SUM(K6:K15))</f>
        <v>27.39999999999999</v>
      </c>
      <c r="L16" s="34">
        <v>16409895</v>
      </c>
      <c r="M16" s="32">
        <v>92.47148270546805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46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3835810</v>
      </c>
      <c r="D5" s="29">
        <v>110.51634086356836</v>
      </c>
      <c r="E5" s="30">
        <f aca="true" t="shared" si="0" ref="E5:E15">IF(OR(SUM(C5)=0,SUM($C$5)=0),"- ",ROUND(C5/$C$5*100,1))</f>
        <v>100</v>
      </c>
      <c r="F5" s="31">
        <f>IF(SUM(F6:F16)=0,"- ",SUM(F6:F16))</f>
        <v>39275869</v>
      </c>
      <c r="G5" s="32">
        <v>101.9699456628397</v>
      </c>
      <c r="H5" s="33" t="s">
        <v>11</v>
      </c>
      <c r="I5" s="28">
        <f>IF(SUM(I6:I16)=0,"- ",SUM(I6:I16))</f>
        <v>5235783</v>
      </c>
      <c r="J5" s="29">
        <v>104.57653138264853</v>
      </c>
      <c r="K5" s="30">
        <f aca="true" t="shared" si="1" ref="K5:K15">IF(OR(SUM(I5)=0,SUM($I$5)=0),"- ",ROUND(I5/$I$5*100,1))</f>
        <v>100</v>
      </c>
      <c r="L5" s="34">
        <f>IF(SUM(L6:L16)=0,"- ",SUM(L6:L16))</f>
        <v>60392344</v>
      </c>
      <c r="M5" s="32">
        <v>98.63951353709854</v>
      </c>
    </row>
    <row r="6" spans="1:13" ht="33.75" customHeight="1">
      <c r="A6" s="26">
        <v>1</v>
      </c>
      <c r="B6" s="35" t="s">
        <v>25</v>
      </c>
      <c r="C6" s="34">
        <v>1728610</v>
      </c>
      <c r="D6" s="29">
        <v>116.06106363850606</v>
      </c>
      <c r="E6" s="30">
        <f t="shared" si="0"/>
        <v>45.1</v>
      </c>
      <c r="F6" s="31">
        <v>17307994</v>
      </c>
      <c r="G6" s="32">
        <v>109.02207767126544</v>
      </c>
      <c r="H6" s="36" t="s">
        <v>33</v>
      </c>
      <c r="I6" s="34">
        <v>972983</v>
      </c>
      <c r="J6" s="29">
        <v>114.5748058199837</v>
      </c>
      <c r="K6" s="30">
        <f t="shared" si="1"/>
        <v>18.6</v>
      </c>
      <c r="L6" s="34">
        <v>11223493</v>
      </c>
      <c r="M6" s="32">
        <v>87.63705718896439</v>
      </c>
    </row>
    <row r="7" spans="1:13" ht="33.75" customHeight="1">
      <c r="A7" s="26">
        <v>2</v>
      </c>
      <c r="B7" s="35" t="s">
        <v>26</v>
      </c>
      <c r="C7" s="34">
        <v>710991</v>
      </c>
      <c r="D7" s="29">
        <v>102.77763322231475</v>
      </c>
      <c r="E7" s="30">
        <f t="shared" si="0"/>
        <v>18.5</v>
      </c>
      <c r="F7" s="31">
        <v>7259506</v>
      </c>
      <c r="G7" s="32">
        <v>92.67350752627748</v>
      </c>
      <c r="H7" s="36" t="s">
        <v>35</v>
      </c>
      <c r="I7" s="34">
        <v>697222</v>
      </c>
      <c r="J7" s="29">
        <v>97.97314957155665</v>
      </c>
      <c r="K7" s="30">
        <f t="shared" si="1"/>
        <v>13.3</v>
      </c>
      <c r="L7" s="34">
        <v>8565175</v>
      </c>
      <c r="M7" s="32">
        <v>126.62633531506029</v>
      </c>
    </row>
    <row r="8" spans="1:13" ht="33.75" customHeight="1">
      <c r="A8" s="26">
        <v>3</v>
      </c>
      <c r="B8" s="35" t="s">
        <v>27</v>
      </c>
      <c r="C8" s="34">
        <v>252521</v>
      </c>
      <c r="D8" s="29">
        <v>91.11084652075712</v>
      </c>
      <c r="E8" s="30">
        <f t="shared" si="0"/>
        <v>6.6</v>
      </c>
      <c r="F8" s="31">
        <v>2784512</v>
      </c>
      <c r="G8" s="32">
        <v>91.91006748404496</v>
      </c>
      <c r="H8" s="36" t="s">
        <v>36</v>
      </c>
      <c r="I8" s="34">
        <v>421838</v>
      </c>
      <c r="J8" s="29">
        <v>100.28933410362298</v>
      </c>
      <c r="K8" s="30">
        <f t="shared" si="1"/>
        <v>8.1</v>
      </c>
      <c r="L8" s="34">
        <v>4824825</v>
      </c>
      <c r="M8" s="32">
        <v>107.13591010649142</v>
      </c>
    </row>
    <row r="9" spans="1:13" ht="33.75" customHeight="1">
      <c r="A9" s="26">
        <v>4</v>
      </c>
      <c r="B9" s="35" t="s">
        <v>28</v>
      </c>
      <c r="C9" s="34">
        <v>178023</v>
      </c>
      <c r="D9" s="29">
        <v>101.55970996468689</v>
      </c>
      <c r="E9" s="30">
        <f t="shared" si="0"/>
        <v>4.6</v>
      </c>
      <c r="F9" s="31">
        <v>1776084</v>
      </c>
      <c r="G9" s="32">
        <v>96.49798428722005</v>
      </c>
      <c r="H9" s="36" t="s">
        <v>34</v>
      </c>
      <c r="I9" s="34">
        <v>412359</v>
      </c>
      <c r="J9" s="29">
        <v>113.74008743742156</v>
      </c>
      <c r="K9" s="30">
        <f t="shared" si="1"/>
        <v>7.9</v>
      </c>
      <c r="L9" s="34">
        <v>7353414</v>
      </c>
      <c r="M9" s="32">
        <v>106.48607482973395</v>
      </c>
    </row>
    <row r="10" spans="1:13" ht="33.75" customHeight="1">
      <c r="A10" s="26">
        <v>5</v>
      </c>
      <c r="B10" s="35" t="s">
        <v>29</v>
      </c>
      <c r="C10" s="34">
        <v>147784</v>
      </c>
      <c r="D10" s="29">
        <v>104.17007358953394</v>
      </c>
      <c r="E10" s="30">
        <f t="shared" si="0"/>
        <v>3.9</v>
      </c>
      <c r="F10" s="31">
        <v>1499716</v>
      </c>
      <c r="G10" s="32">
        <v>89.95271789624329</v>
      </c>
      <c r="H10" s="36" t="s">
        <v>37</v>
      </c>
      <c r="I10" s="34">
        <v>212100</v>
      </c>
      <c r="J10" s="29">
        <v>92.47471224276246</v>
      </c>
      <c r="K10" s="30">
        <f t="shared" si="1"/>
        <v>4.1</v>
      </c>
      <c r="L10" s="34">
        <v>2493777</v>
      </c>
      <c r="M10" s="32">
        <v>94.86168127885286</v>
      </c>
    </row>
    <row r="11" spans="1:13" ht="33.75" customHeight="1">
      <c r="A11" s="26">
        <v>6</v>
      </c>
      <c r="B11" s="35" t="s">
        <v>30</v>
      </c>
      <c r="C11" s="34">
        <v>105163</v>
      </c>
      <c r="D11" s="29">
        <v>112.75961528151572</v>
      </c>
      <c r="E11" s="30">
        <f t="shared" si="0"/>
        <v>2.7</v>
      </c>
      <c r="F11" s="31">
        <v>1127787</v>
      </c>
      <c r="G11" s="32">
        <v>91.40412060814671</v>
      </c>
      <c r="H11" s="36" t="s">
        <v>26</v>
      </c>
      <c r="I11" s="34">
        <v>205929</v>
      </c>
      <c r="J11" s="29">
        <v>124.32398167098329</v>
      </c>
      <c r="K11" s="30">
        <f t="shared" si="1"/>
        <v>3.9</v>
      </c>
      <c r="L11" s="34">
        <v>1980742</v>
      </c>
      <c r="M11" s="32">
        <v>108.75764038206852</v>
      </c>
    </row>
    <row r="12" spans="1:13" ht="33.75" customHeight="1">
      <c r="A12" s="26">
        <v>7</v>
      </c>
      <c r="B12" s="35" t="s">
        <v>41</v>
      </c>
      <c r="C12" s="34">
        <v>90516</v>
      </c>
      <c r="D12" s="29">
        <v>144.27619624470017</v>
      </c>
      <c r="E12" s="30">
        <f t="shared" si="0"/>
        <v>2.4</v>
      </c>
      <c r="F12" s="31">
        <v>892585</v>
      </c>
      <c r="G12" s="32">
        <v>157.12145696250215</v>
      </c>
      <c r="H12" s="36" t="s">
        <v>39</v>
      </c>
      <c r="I12" s="34">
        <v>162806</v>
      </c>
      <c r="J12" s="29">
        <v>106.31048308106202</v>
      </c>
      <c r="K12" s="30">
        <f t="shared" si="1"/>
        <v>3.1</v>
      </c>
      <c r="L12" s="34">
        <v>1528213</v>
      </c>
      <c r="M12" s="32">
        <v>95.22134006602255</v>
      </c>
    </row>
    <row r="13" spans="1:13" ht="33.75" customHeight="1">
      <c r="A13" s="26">
        <v>8</v>
      </c>
      <c r="B13" s="35" t="s">
        <v>38</v>
      </c>
      <c r="C13" s="34">
        <v>65701</v>
      </c>
      <c r="D13" s="29">
        <v>123.84964843823634</v>
      </c>
      <c r="E13" s="30">
        <f t="shared" si="0"/>
        <v>1.7</v>
      </c>
      <c r="F13" s="31">
        <v>616065</v>
      </c>
      <c r="G13" s="32">
        <v>103.57706682537841</v>
      </c>
      <c r="H13" s="36" t="s">
        <v>38</v>
      </c>
      <c r="I13" s="34">
        <v>155117</v>
      </c>
      <c r="J13" s="29">
        <v>105.46652433759188</v>
      </c>
      <c r="K13" s="30">
        <f t="shared" si="1"/>
        <v>3</v>
      </c>
      <c r="L13" s="34">
        <v>1580777</v>
      </c>
      <c r="M13" s="32">
        <v>94.37176017714066</v>
      </c>
    </row>
    <row r="14" spans="1:13" ht="33.75" customHeight="1">
      <c r="A14" s="26">
        <v>9</v>
      </c>
      <c r="B14" s="35" t="s">
        <v>31</v>
      </c>
      <c r="C14" s="34">
        <v>62691</v>
      </c>
      <c r="D14" s="29">
        <v>128.33104747088083</v>
      </c>
      <c r="E14" s="30">
        <f t="shared" si="0"/>
        <v>1.6</v>
      </c>
      <c r="F14" s="31">
        <v>694813</v>
      </c>
      <c r="G14" s="32">
        <v>93.08868313060441</v>
      </c>
      <c r="H14" s="36" t="s">
        <v>29</v>
      </c>
      <c r="I14" s="34">
        <v>142604</v>
      </c>
      <c r="J14" s="29">
        <v>101.01364991889383</v>
      </c>
      <c r="K14" s="30">
        <f t="shared" si="1"/>
        <v>2.7</v>
      </c>
      <c r="L14" s="34">
        <v>1532494</v>
      </c>
      <c r="M14" s="32">
        <v>87.7334678298863</v>
      </c>
    </row>
    <row r="15" spans="1:13" ht="33.75" customHeight="1">
      <c r="A15" s="26">
        <v>10</v>
      </c>
      <c r="B15" s="35" t="s">
        <v>39</v>
      </c>
      <c r="C15" s="34">
        <v>56929</v>
      </c>
      <c r="D15" s="29">
        <v>118.88443386375975</v>
      </c>
      <c r="E15" s="30">
        <f t="shared" si="0"/>
        <v>1.5</v>
      </c>
      <c r="F15" s="31">
        <v>604805</v>
      </c>
      <c r="G15" s="32">
        <v>116.49594347836137</v>
      </c>
      <c r="H15" s="36" t="s">
        <v>43</v>
      </c>
      <c r="I15" s="34">
        <v>122920</v>
      </c>
      <c r="J15" s="29">
        <v>154.98480664724943</v>
      </c>
      <c r="K15" s="30">
        <f t="shared" si="1"/>
        <v>2.3</v>
      </c>
      <c r="L15" s="34">
        <v>1350542</v>
      </c>
      <c r="M15" s="32">
        <v>103.97022256095214</v>
      </c>
    </row>
    <row r="16" spans="1:13" ht="33.75" customHeight="1">
      <c r="A16" s="37"/>
      <c r="B16" s="38" t="s">
        <v>12</v>
      </c>
      <c r="C16" s="34">
        <v>436881</v>
      </c>
      <c r="D16" s="29">
        <v>112.15506773495443</v>
      </c>
      <c r="E16" s="30">
        <f>IF(SUM(C16)=0,"- ",E5-SUM(E6:E15))</f>
        <v>11.399999999999991</v>
      </c>
      <c r="F16" s="31">
        <v>4712002</v>
      </c>
      <c r="G16" s="32">
        <v>102.24928808529393</v>
      </c>
      <c r="H16" s="33" t="s">
        <v>12</v>
      </c>
      <c r="I16" s="34">
        <v>1729905</v>
      </c>
      <c r="J16" s="29">
        <v>99.02565993064388</v>
      </c>
      <c r="K16" s="30">
        <f>IF(SUM(I16)=0,"- ",K5-SUM(K6:K15))</f>
        <v>33</v>
      </c>
      <c r="L16" s="34">
        <v>17958892</v>
      </c>
      <c r="M16" s="32">
        <v>92.24061658335907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45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3788559</v>
      </c>
      <c r="D5" s="29">
        <v>110.79679450285667</v>
      </c>
      <c r="E5" s="30">
        <f aca="true" t="shared" si="0" ref="E5:E15">IF(OR(SUM(C5)=0,SUM($C$5)=0),"- ",ROUND(C5/$C$5*100,1))</f>
        <v>100</v>
      </c>
      <c r="F5" s="31">
        <f>IF(SUM(F6:F16)=0,"- ",SUM(F6:F16))</f>
        <v>43064428</v>
      </c>
      <c r="G5" s="32">
        <v>102.68966071281282</v>
      </c>
      <c r="H5" s="33" t="s">
        <v>11</v>
      </c>
      <c r="I5" s="28">
        <f>IF(SUM(I6:I16)=0,"- ",SUM(I6:I16))</f>
        <v>5595001</v>
      </c>
      <c r="J5" s="29">
        <v>99.86425959633785</v>
      </c>
      <c r="K5" s="30">
        <f aca="true" t="shared" si="1" ref="K5:K15">IF(OR(SUM(I5)=0,SUM($I$5)=0),"- ",ROUND(I5/$I$5*100,1))</f>
        <v>100</v>
      </c>
      <c r="L5" s="34">
        <f>IF(SUM(L6:L16)=0,"- ",SUM(L6:L16))</f>
        <v>65987345</v>
      </c>
      <c r="M5" s="32">
        <v>98.74219173569271</v>
      </c>
    </row>
    <row r="6" spans="1:13" ht="33.75" customHeight="1">
      <c r="A6" s="26">
        <v>1</v>
      </c>
      <c r="B6" s="35" t="s">
        <v>25</v>
      </c>
      <c r="C6" s="34">
        <v>1704744</v>
      </c>
      <c r="D6" s="29">
        <v>116.98580107505852</v>
      </c>
      <c r="E6" s="30">
        <f t="shared" si="0"/>
        <v>45</v>
      </c>
      <c r="F6" s="31">
        <v>19012738</v>
      </c>
      <c r="G6" s="32">
        <v>109.69160903878699</v>
      </c>
      <c r="H6" s="36" t="s">
        <v>33</v>
      </c>
      <c r="I6" s="34">
        <v>1505406</v>
      </c>
      <c r="J6" s="29">
        <v>105.78617280306943</v>
      </c>
      <c r="K6" s="30">
        <f t="shared" si="1"/>
        <v>26.9</v>
      </c>
      <c r="L6" s="34">
        <v>12728899</v>
      </c>
      <c r="M6" s="32">
        <v>89.4520702742277</v>
      </c>
    </row>
    <row r="7" spans="1:13" ht="33.75" customHeight="1">
      <c r="A7" s="26">
        <v>2</v>
      </c>
      <c r="B7" s="35" t="s">
        <v>26</v>
      </c>
      <c r="C7" s="34">
        <v>719377</v>
      </c>
      <c r="D7" s="29">
        <v>104.3509984304783</v>
      </c>
      <c r="E7" s="30">
        <f t="shared" si="0"/>
        <v>19</v>
      </c>
      <c r="F7" s="31">
        <v>7978883</v>
      </c>
      <c r="G7" s="32">
        <v>93.61806203897943</v>
      </c>
      <c r="H7" s="36" t="s">
        <v>35</v>
      </c>
      <c r="I7" s="34">
        <v>858737</v>
      </c>
      <c r="J7" s="29">
        <v>152.95394836445894</v>
      </c>
      <c r="K7" s="30">
        <f t="shared" si="1"/>
        <v>15.3</v>
      </c>
      <c r="L7" s="34">
        <v>9423912</v>
      </c>
      <c r="M7" s="32">
        <v>128.644095769216</v>
      </c>
    </row>
    <row r="8" spans="1:13" ht="33.75" customHeight="1">
      <c r="A8" s="26">
        <v>3</v>
      </c>
      <c r="B8" s="35" t="s">
        <v>27</v>
      </c>
      <c r="C8" s="34">
        <v>270958</v>
      </c>
      <c r="D8" s="29">
        <v>90.9856515884662</v>
      </c>
      <c r="E8" s="30">
        <f t="shared" si="0"/>
        <v>7.2</v>
      </c>
      <c r="F8" s="31">
        <v>3055470</v>
      </c>
      <c r="G8" s="32">
        <v>91.82733226583575</v>
      </c>
      <c r="H8" s="36" t="s">
        <v>36</v>
      </c>
      <c r="I8" s="34">
        <v>484547</v>
      </c>
      <c r="J8" s="29">
        <v>100.42112680434805</v>
      </c>
      <c r="K8" s="30">
        <f t="shared" si="1"/>
        <v>8.7</v>
      </c>
      <c r="L8" s="34">
        <v>5309372</v>
      </c>
      <c r="M8" s="32">
        <v>106.48609089051153</v>
      </c>
    </row>
    <row r="9" spans="1:13" ht="33.75" customHeight="1">
      <c r="A9" s="26">
        <v>4</v>
      </c>
      <c r="B9" s="35" t="s">
        <v>29</v>
      </c>
      <c r="C9" s="34">
        <v>159843</v>
      </c>
      <c r="D9" s="29">
        <v>106.1008151235961</v>
      </c>
      <c r="E9" s="30">
        <f t="shared" si="0"/>
        <v>4.2</v>
      </c>
      <c r="F9" s="31">
        <v>1659559</v>
      </c>
      <c r="G9" s="32">
        <v>91.29094950764049</v>
      </c>
      <c r="H9" s="36" t="s">
        <v>34</v>
      </c>
      <c r="I9" s="34">
        <v>416679</v>
      </c>
      <c r="J9" s="29">
        <v>74.83284334237887</v>
      </c>
      <c r="K9" s="30">
        <f t="shared" si="1"/>
        <v>7.4</v>
      </c>
      <c r="L9" s="34">
        <v>7770093</v>
      </c>
      <c r="M9" s="32">
        <v>104.12422125529157</v>
      </c>
    </row>
    <row r="10" spans="1:13" ht="33.75" customHeight="1">
      <c r="A10" s="26">
        <v>5</v>
      </c>
      <c r="B10" s="35" t="s">
        <v>28</v>
      </c>
      <c r="C10" s="34">
        <v>133606</v>
      </c>
      <c r="D10" s="29">
        <v>86.08689488978666</v>
      </c>
      <c r="E10" s="30">
        <f t="shared" si="0"/>
        <v>3.5</v>
      </c>
      <c r="F10" s="31">
        <v>1909690</v>
      </c>
      <c r="G10" s="32">
        <v>95.68836405962904</v>
      </c>
      <c r="H10" s="36" t="s">
        <v>26</v>
      </c>
      <c r="I10" s="34">
        <v>199932</v>
      </c>
      <c r="J10" s="29">
        <v>128.4621068525717</v>
      </c>
      <c r="K10" s="30">
        <f t="shared" si="1"/>
        <v>3.6</v>
      </c>
      <c r="L10" s="34">
        <v>2180674</v>
      </c>
      <c r="M10" s="32">
        <v>110.30892634298812</v>
      </c>
    </row>
    <row r="11" spans="1:13" ht="33.75" customHeight="1">
      <c r="A11" s="26">
        <v>6</v>
      </c>
      <c r="B11" s="35" t="s">
        <v>30</v>
      </c>
      <c r="C11" s="34">
        <v>108617</v>
      </c>
      <c r="D11" s="29">
        <v>99.63765457013906</v>
      </c>
      <c r="E11" s="30">
        <f t="shared" si="0"/>
        <v>2.9</v>
      </c>
      <c r="F11" s="31">
        <v>1236404</v>
      </c>
      <c r="G11" s="32">
        <v>92.07251096354867</v>
      </c>
      <c r="H11" s="36" t="s">
        <v>37</v>
      </c>
      <c r="I11" s="34">
        <v>187111</v>
      </c>
      <c r="J11" s="29">
        <v>95.69720341236881</v>
      </c>
      <c r="K11" s="30">
        <f t="shared" si="1"/>
        <v>3.3</v>
      </c>
      <c r="L11" s="34">
        <v>2680888</v>
      </c>
      <c r="M11" s="32">
        <v>94.91952216061577</v>
      </c>
    </row>
    <row r="12" spans="1:13" ht="33.75" customHeight="1">
      <c r="A12" s="26">
        <v>7</v>
      </c>
      <c r="B12" s="35" t="s">
        <v>41</v>
      </c>
      <c r="C12" s="34">
        <v>76030</v>
      </c>
      <c r="D12" s="29">
        <v>233.12074569203412</v>
      </c>
      <c r="E12" s="30">
        <f t="shared" si="0"/>
        <v>2</v>
      </c>
      <c r="F12" s="31">
        <v>968615</v>
      </c>
      <c r="G12" s="32">
        <v>161.24771100382887</v>
      </c>
      <c r="H12" s="36" t="s">
        <v>39</v>
      </c>
      <c r="I12" s="34">
        <v>145208</v>
      </c>
      <c r="J12" s="29">
        <v>103.8409004769839</v>
      </c>
      <c r="K12" s="30">
        <f t="shared" si="1"/>
        <v>2.6</v>
      </c>
      <c r="L12" s="34">
        <v>1673421</v>
      </c>
      <c r="M12" s="32">
        <v>95.91217732353705</v>
      </c>
    </row>
    <row r="13" spans="1:13" ht="33.75" customHeight="1">
      <c r="A13" s="26">
        <v>8</v>
      </c>
      <c r="B13" s="35" t="s">
        <v>31</v>
      </c>
      <c r="C13" s="34">
        <v>68539</v>
      </c>
      <c r="D13" s="29">
        <v>134.28750563294736</v>
      </c>
      <c r="E13" s="30">
        <f t="shared" si="0"/>
        <v>1.8</v>
      </c>
      <c r="F13" s="31">
        <v>763352</v>
      </c>
      <c r="G13" s="32">
        <v>95.72556110945303</v>
      </c>
      <c r="H13" s="36" t="s">
        <v>38</v>
      </c>
      <c r="I13" s="34">
        <v>142725</v>
      </c>
      <c r="J13" s="29">
        <v>106.25744490768314</v>
      </c>
      <c r="K13" s="30">
        <f t="shared" si="1"/>
        <v>2.6</v>
      </c>
      <c r="L13" s="34">
        <v>1723502</v>
      </c>
      <c r="M13" s="32">
        <v>95.25410183527664</v>
      </c>
    </row>
    <row r="14" spans="1:13" ht="33.75" customHeight="1">
      <c r="A14" s="26">
        <v>9</v>
      </c>
      <c r="B14" s="35" t="s">
        <v>38</v>
      </c>
      <c r="C14" s="34">
        <v>64979</v>
      </c>
      <c r="D14" s="29">
        <v>119.61159687068567</v>
      </c>
      <c r="E14" s="30">
        <f t="shared" si="0"/>
        <v>1.7</v>
      </c>
      <c r="F14" s="31">
        <v>681044</v>
      </c>
      <c r="G14" s="32">
        <v>104.91901268498292</v>
      </c>
      <c r="H14" s="36" t="s">
        <v>29</v>
      </c>
      <c r="I14" s="34">
        <v>131319</v>
      </c>
      <c r="J14" s="29">
        <v>97.63494423791822</v>
      </c>
      <c r="K14" s="30">
        <f t="shared" si="1"/>
        <v>2.3</v>
      </c>
      <c r="L14" s="34">
        <v>1663813</v>
      </c>
      <c r="M14" s="32">
        <v>88.44136991092677</v>
      </c>
    </row>
    <row r="15" spans="1:13" ht="33.75" customHeight="1">
      <c r="A15" s="26">
        <v>10</v>
      </c>
      <c r="B15" s="35" t="s">
        <v>39</v>
      </c>
      <c r="C15" s="34">
        <v>61079</v>
      </c>
      <c r="D15" s="29">
        <v>113.69245946801183</v>
      </c>
      <c r="E15" s="30">
        <f t="shared" si="0"/>
        <v>1.6</v>
      </c>
      <c r="F15" s="31">
        <v>665884</v>
      </c>
      <c r="G15" s="32">
        <v>116.23304421290761</v>
      </c>
      <c r="H15" s="36" t="s">
        <v>44</v>
      </c>
      <c r="I15" s="34">
        <v>104147</v>
      </c>
      <c r="J15" s="29">
        <v>89.62736660929433</v>
      </c>
      <c r="K15" s="30">
        <f t="shared" si="1"/>
        <v>1.9</v>
      </c>
      <c r="L15" s="34">
        <v>1292521</v>
      </c>
      <c r="M15" s="32">
        <v>91.21879027147118</v>
      </c>
    </row>
    <row r="16" spans="1:13" ht="33.75" customHeight="1">
      <c r="A16" s="37"/>
      <c r="B16" s="38" t="s">
        <v>12</v>
      </c>
      <c r="C16" s="34">
        <v>420787</v>
      </c>
      <c r="D16" s="29">
        <v>114.2189009891315</v>
      </c>
      <c r="E16" s="30">
        <f>IF(SUM(C16)=0,"- ",E5-SUM(E6:E15))</f>
        <v>11.099999999999994</v>
      </c>
      <c r="F16" s="31">
        <v>5132789</v>
      </c>
      <c r="G16" s="32">
        <v>103.13533869787739</v>
      </c>
      <c r="H16" s="33" t="s">
        <v>12</v>
      </c>
      <c r="I16" s="34">
        <v>1419190</v>
      </c>
      <c r="J16" s="29">
        <v>83.34635139849257</v>
      </c>
      <c r="K16" s="30">
        <f>IF(SUM(I16)=0,"- ",K5-SUM(K6:K15))</f>
        <v>25.400000000000006</v>
      </c>
      <c r="L16" s="34">
        <v>19540250</v>
      </c>
      <c r="M16" s="32">
        <v>92.29899010892464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56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3460117</v>
      </c>
      <c r="D5" s="29">
        <v>95.22160565718298</v>
      </c>
      <c r="E5" s="30">
        <f aca="true" t="shared" si="0" ref="E5:E15">IF(OR(SUM(C5)=0,SUM($C$5)=0),"- ",ROUND(C5/$C$5*100,1))</f>
        <v>100</v>
      </c>
      <c r="F5" s="31">
        <f>IF(SUM(F6:F16)=0,"- ",SUM(F6:F16))</f>
        <v>6287272</v>
      </c>
      <c r="G5" s="32">
        <v>89.76119871344517</v>
      </c>
      <c r="H5" s="33" t="s">
        <v>11</v>
      </c>
      <c r="I5" s="28">
        <f>IF(SUM(I6:I16)=0,"- ",SUM(I6:I16))</f>
        <v>5704526</v>
      </c>
      <c r="J5" s="29">
        <v>103.21834583968361</v>
      </c>
      <c r="K5" s="30">
        <f aca="true" t="shared" si="1" ref="K5:K15">IF(OR(SUM(I5)=0,SUM($I$5)=0),"- ",ROUND(I5/$I$5*100,1))</f>
        <v>100</v>
      </c>
      <c r="L5" s="34">
        <f>IF(SUM(L6:L16)=0,"- ",SUM(L6:L16))</f>
        <v>11257086</v>
      </c>
      <c r="M5" s="32">
        <v>95.86779491789599</v>
      </c>
    </row>
    <row r="6" spans="1:13" ht="33.75" customHeight="1">
      <c r="A6" s="26">
        <v>1</v>
      </c>
      <c r="B6" s="35" t="s">
        <v>25</v>
      </c>
      <c r="C6" s="34">
        <v>1535682</v>
      </c>
      <c r="D6" s="29">
        <v>99.88981225152467</v>
      </c>
      <c r="E6" s="30">
        <f t="shared" si="0"/>
        <v>44.4</v>
      </c>
      <c r="F6" s="31">
        <v>2654729</v>
      </c>
      <c r="G6" s="32">
        <v>89.48556893687709</v>
      </c>
      <c r="H6" s="36" t="s">
        <v>33</v>
      </c>
      <c r="I6" s="34">
        <v>1210754</v>
      </c>
      <c r="J6" s="29">
        <v>75.24422052341093</v>
      </c>
      <c r="K6" s="30">
        <f t="shared" si="1"/>
        <v>21.2</v>
      </c>
      <c r="L6" s="34">
        <v>2646061</v>
      </c>
      <c r="M6" s="32">
        <v>85.87320914999165</v>
      </c>
    </row>
    <row r="7" spans="1:13" ht="33.75" customHeight="1">
      <c r="A7" s="26">
        <v>2</v>
      </c>
      <c r="B7" s="35" t="s">
        <v>26</v>
      </c>
      <c r="C7" s="34">
        <v>628633</v>
      </c>
      <c r="D7" s="29">
        <v>84.03510413603186</v>
      </c>
      <c r="E7" s="30">
        <f t="shared" si="0"/>
        <v>18.2</v>
      </c>
      <c r="F7" s="31">
        <v>1133933</v>
      </c>
      <c r="G7" s="32">
        <v>77.52645900563365</v>
      </c>
      <c r="H7" s="36" t="s">
        <v>35</v>
      </c>
      <c r="I7" s="34">
        <v>995321</v>
      </c>
      <c r="J7" s="29">
        <v>194.94348462205892</v>
      </c>
      <c r="K7" s="30">
        <f t="shared" si="1"/>
        <v>17.4</v>
      </c>
      <c r="L7" s="34">
        <v>1565750</v>
      </c>
      <c r="M7" s="32">
        <v>136.8320507285766</v>
      </c>
    </row>
    <row r="8" spans="1:13" ht="33.75" customHeight="1">
      <c r="A8" s="26">
        <v>3</v>
      </c>
      <c r="B8" s="35" t="s">
        <v>27</v>
      </c>
      <c r="C8" s="34">
        <v>254321</v>
      </c>
      <c r="D8" s="29">
        <v>95.84215802286757</v>
      </c>
      <c r="E8" s="30">
        <f t="shared" si="0"/>
        <v>7.4</v>
      </c>
      <c r="F8" s="31">
        <v>462328</v>
      </c>
      <c r="G8" s="32">
        <v>98.21532134200356</v>
      </c>
      <c r="H8" s="36" t="s">
        <v>34</v>
      </c>
      <c r="I8" s="34">
        <v>655618</v>
      </c>
      <c r="J8" s="29">
        <v>120.48080739771541</v>
      </c>
      <c r="K8" s="30">
        <f t="shared" si="1"/>
        <v>11.5</v>
      </c>
      <c r="L8" s="34">
        <v>1262145</v>
      </c>
      <c r="M8" s="32">
        <v>113.47183938117303</v>
      </c>
    </row>
    <row r="9" spans="1:13" ht="33.75" customHeight="1">
      <c r="A9" s="26">
        <v>4</v>
      </c>
      <c r="B9" s="35" t="s">
        <v>28</v>
      </c>
      <c r="C9" s="34">
        <v>177691</v>
      </c>
      <c r="D9" s="29">
        <v>109.19442754518246</v>
      </c>
      <c r="E9" s="30">
        <f t="shared" si="0"/>
        <v>5.1</v>
      </c>
      <c r="F9" s="31">
        <v>317813</v>
      </c>
      <c r="G9" s="32">
        <v>100.43642867977954</v>
      </c>
      <c r="H9" s="36" t="s">
        <v>36</v>
      </c>
      <c r="I9" s="34">
        <v>318746</v>
      </c>
      <c r="J9" s="29">
        <v>80.5677093206951</v>
      </c>
      <c r="K9" s="30">
        <f t="shared" si="1"/>
        <v>5.6</v>
      </c>
      <c r="L9" s="34">
        <v>757212</v>
      </c>
      <c r="M9" s="32">
        <v>81.47119234191535</v>
      </c>
    </row>
    <row r="10" spans="1:13" ht="33.75" customHeight="1">
      <c r="A10" s="26">
        <v>5</v>
      </c>
      <c r="B10" s="35" t="s">
        <v>29</v>
      </c>
      <c r="C10" s="34">
        <v>139465</v>
      </c>
      <c r="D10" s="29">
        <v>82.16486585207791</v>
      </c>
      <c r="E10" s="30">
        <f t="shared" si="0"/>
        <v>4</v>
      </c>
      <c r="F10" s="31">
        <v>233771</v>
      </c>
      <c r="G10" s="32">
        <v>77.69834147638515</v>
      </c>
      <c r="H10" s="36" t="s">
        <v>37</v>
      </c>
      <c r="I10" s="34">
        <v>171757</v>
      </c>
      <c r="J10" s="29">
        <v>94.47475825348455</v>
      </c>
      <c r="K10" s="30">
        <f t="shared" si="1"/>
        <v>3</v>
      </c>
      <c r="L10" s="34">
        <v>397405</v>
      </c>
      <c r="M10" s="32">
        <v>94.75989613263357</v>
      </c>
    </row>
    <row r="11" spans="1:13" ht="33.75" customHeight="1">
      <c r="A11" s="26">
        <v>6</v>
      </c>
      <c r="B11" s="35" t="s">
        <v>30</v>
      </c>
      <c r="C11" s="34">
        <v>112343</v>
      </c>
      <c r="D11" s="29">
        <v>128.59334043015923</v>
      </c>
      <c r="E11" s="30">
        <f t="shared" si="0"/>
        <v>3.2</v>
      </c>
      <c r="F11" s="31">
        <v>198508</v>
      </c>
      <c r="G11" s="32">
        <v>106.60723396256813</v>
      </c>
      <c r="H11" s="36" t="s">
        <v>26</v>
      </c>
      <c r="I11" s="34">
        <v>160489</v>
      </c>
      <c r="J11" s="29">
        <v>105.51059451570278</v>
      </c>
      <c r="K11" s="30">
        <f t="shared" si="1"/>
        <v>2.8</v>
      </c>
      <c r="L11" s="34">
        <v>330018</v>
      </c>
      <c r="M11" s="32">
        <v>95.82710249165915</v>
      </c>
    </row>
    <row r="12" spans="1:13" ht="33.75" customHeight="1">
      <c r="A12" s="26">
        <v>7</v>
      </c>
      <c r="B12" s="35" t="s">
        <v>39</v>
      </c>
      <c r="C12" s="34">
        <v>59629</v>
      </c>
      <c r="D12" s="29">
        <v>141.35454200644796</v>
      </c>
      <c r="E12" s="30">
        <f t="shared" si="0"/>
        <v>1.7</v>
      </c>
      <c r="F12" s="31">
        <v>98478</v>
      </c>
      <c r="G12" s="32">
        <v>123.23768286425809</v>
      </c>
      <c r="H12" s="36" t="s">
        <v>43</v>
      </c>
      <c r="I12" s="34">
        <v>157833</v>
      </c>
      <c r="J12" s="29">
        <v>132.19951419716892</v>
      </c>
      <c r="K12" s="30">
        <f t="shared" si="1"/>
        <v>2.8</v>
      </c>
      <c r="L12" s="34">
        <v>263687</v>
      </c>
      <c r="M12" s="32">
        <v>123.5409316860397</v>
      </c>
    </row>
    <row r="13" spans="1:13" ht="33.75" customHeight="1">
      <c r="A13" s="26">
        <v>8</v>
      </c>
      <c r="B13" s="35" t="s">
        <v>38</v>
      </c>
      <c r="C13" s="34">
        <v>52371</v>
      </c>
      <c r="D13" s="29">
        <v>99.54949817518248</v>
      </c>
      <c r="E13" s="30">
        <f t="shared" si="0"/>
        <v>1.5</v>
      </c>
      <c r="F13" s="31">
        <v>93700</v>
      </c>
      <c r="G13" s="32">
        <v>95.65323914330631</v>
      </c>
      <c r="H13" s="36" t="s">
        <v>29</v>
      </c>
      <c r="I13" s="34">
        <v>130377</v>
      </c>
      <c r="J13" s="29">
        <v>92.04945000635422</v>
      </c>
      <c r="K13" s="30">
        <f t="shared" si="1"/>
        <v>2.3</v>
      </c>
      <c r="L13" s="34">
        <v>272597</v>
      </c>
      <c r="M13" s="32">
        <v>87.73979040065917</v>
      </c>
    </row>
    <row r="14" spans="1:13" ht="33.75" customHeight="1">
      <c r="A14" s="26">
        <v>9</v>
      </c>
      <c r="B14" s="35" t="s">
        <v>32</v>
      </c>
      <c r="C14" s="34">
        <v>51459</v>
      </c>
      <c r="D14" s="29">
        <v>1904.4781643227238</v>
      </c>
      <c r="E14" s="30">
        <f t="shared" si="0"/>
        <v>1.5</v>
      </c>
      <c r="F14" s="31">
        <v>102004</v>
      </c>
      <c r="G14" s="32">
        <v>1681.5694032311242</v>
      </c>
      <c r="H14" s="36" t="s">
        <v>42</v>
      </c>
      <c r="I14" s="34">
        <v>126749</v>
      </c>
      <c r="J14" s="29">
        <v>110.66688785666886</v>
      </c>
      <c r="K14" s="30">
        <f t="shared" si="1"/>
        <v>2.2</v>
      </c>
      <c r="L14" s="34">
        <v>185088</v>
      </c>
      <c r="M14" s="32">
        <v>114.69221331284314</v>
      </c>
    </row>
    <row r="15" spans="1:13" ht="33.75" customHeight="1">
      <c r="A15" s="26">
        <v>10</v>
      </c>
      <c r="B15" s="35" t="s">
        <v>31</v>
      </c>
      <c r="C15" s="34">
        <v>44029</v>
      </c>
      <c r="D15" s="29">
        <v>58.39312475961857</v>
      </c>
      <c r="E15" s="30">
        <f t="shared" si="0"/>
        <v>1.3</v>
      </c>
      <c r="F15" s="31">
        <v>103867</v>
      </c>
      <c r="G15" s="32">
        <v>74.29153851655819</v>
      </c>
      <c r="H15" s="36" t="s">
        <v>40</v>
      </c>
      <c r="I15" s="34">
        <v>125020</v>
      </c>
      <c r="J15" s="29">
        <v>100.15461398575628</v>
      </c>
      <c r="K15" s="30">
        <f t="shared" si="1"/>
        <v>2.2</v>
      </c>
      <c r="L15" s="34">
        <v>148825</v>
      </c>
      <c r="M15" s="32">
        <v>66.77120347439073</v>
      </c>
    </row>
    <row r="16" spans="1:13" ht="33.75" customHeight="1">
      <c r="A16" s="37"/>
      <c r="B16" s="38" t="s">
        <v>12</v>
      </c>
      <c r="C16" s="34">
        <v>404494</v>
      </c>
      <c r="D16" s="29">
        <v>82.50988807454354</v>
      </c>
      <c r="E16" s="30">
        <f>IF(SUM(C16)=0,"- ",E5-SUM(E6:E15))</f>
        <v>11.700000000000003</v>
      </c>
      <c r="F16" s="31">
        <v>888141</v>
      </c>
      <c r="G16" s="32">
        <v>90.88928413537897</v>
      </c>
      <c r="H16" s="33" t="s">
        <v>12</v>
      </c>
      <c r="I16" s="34">
        <v>1651862</v>
      </c>
      <c r="J16" s="29">
        <v>101.16112295777701</v>
      </c>
      <c r="K16" s="30">
        <f>IF(SUM(I16)=0,"- ",K5-SUM(K6:K15))</f>
        <v>29</v>
      </c>
      <c r="L16" s="34">
        <v>3428298</v>
      </c>
      <c r="M16" s="32">
        <v>90.1526044685298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55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3904944</v>
      </c>
      <c r="D5" s="29">
        <v>88.79867652827443</v>
      </c>
      <c r="E5" s="30">
        <f aca="true" t="shared" si="0" ref="E5:E15">IF(OR(SUM(C5)=0,SUM($C$5)=0),"- ",ROUND(C5/$C$5*100,1))</f>
        <v>100</v>
      </c>
      <c r="F5" s="31">
        <f>IF(SUM(F6:F16)=0,"- ",SUM(F6:F16))</f>
        <v>10192216</v>
      </c>
      <c r="G5" s="32">
        <v>89.38997197676753</v>
      </c>
      <c r="H5" s="33" t="s">
        <v>11</v>
      </c>
      <c r="I5" s="28">
        <f>IF(SUM(I6:I16)=0,"- ",SUM(I6:I16))</f>
        <v>5225221</v>
      </c>
      <c r="J5" s="29">
        <v>96.13839884911106</v>
      </c>
      <c r="K5" s="30">
        <f aca="true" t="shared" si="1" ref="K5:K15">IF(OR(SUM(I5)=0,SUM($I$5)=0),"- ",ROUND(I5/$I$5*100,1))</f>
        <v>100</v>
      </c>
      <c r="L5" s="34">
        <f>IF(SUM(L6:L16)=0,"- ",SUM(L6:L16))</f>
        <v>16482307</v>
      </c>
      <c r="M5" s="32">
        <v>95.95341671224496</v>
      </c>
    </row>
    <row r="6" spans="1:13" ht="33.75" customHeight="1">
      <c r="A6" s="26">
        <v>1</v>
      </c>
      <c r="B6" s="35" t="s">
        <v>25</v>
      </c>
      <c r="C6" s="34">
        <v>1719000</v>
      </c>
      <c r="D6" s="29">
        <v>83.7040936122431</v>
      </c>
      <c r="E6" s="30">
        <f t="shared" si="0"/>
        <v>44</v>
      </c>
      <c r="F6" s="31">
        <v>4373729</v>
      </c>
      <c r="G6" s="32">
        <v>87.12053955137114</v>
      </c>
      <c r="H6" s="36" t="s">
        <v>33</v>
      </c>
      <c r="I6" s="34">
        <v>918123</v>
      </c>
      <c r="J6" s="29">
        <v>83.78318939399469</v>
      </c>
      <c r="K6" s="30">
        <f t="shared" si="1"/>
        <v>17.6</v>
      </c>
      <c r="L6" s="34">
        <v>3564184</v>
      </c>
      <c r="M6" s="32">
        <v>85.32491938360477</v>
      </c>
    </row>
    <row r="7" spans="1:13" ht="33.75" customHeight="1">
      <c r="A7" s="26">
        <v>2</v>
      </c>
      <c r="B7" s="35" t="s">
        <v>26</v>
      </c>
      <c r="C7" s="34">
        <v>686029</v>
      </c>
      <c r="D7" s="29">
        <v>83.07246131118161</v>
      </c>
      <c r="E7" s="30">
        <f t="shared" si="0"/>
        <v>17.6</v>
      </c>
      <c r="F7" s="31">
        <v>1819962</v>
      </c>
      <c r="G7" s="32">
        <v>79.52780472457461</v>
      </c>
      <c r="H7" s="36" t="s">
        <v>35</v>
      </c>
      <c r="I7" s="34">
        <v>611859</v>
      </c>
      <c r="J7" s="29">
        <v>116.97101432651611</v>
      </c>
      <c r="K7" s="30">
        <f t="shared" si="1"/>
        <v>11.7</v>
      </c>
      <c r="L7" s="34">
        <v>2177609</v>
      </c>
      <c r="M7" s="32">
        <v>130.60126954272954</v>
      </c>
    </row>
    <row r="8" spans="1:13" ht="33.75" customHeight="1">
      <c r="A8" s="26">
        <v>3</v>
      </c>
      <c r="B8" s="35" t="s">
        <v>27</v>
      </c>
      <c r="C8" s="34">
        <v>306294</v>
      </c>
      <c r="D8" s="29">
        <v>95.66366208796357</v>
      </c>
      <c r="E8" s="30">
        <f t="shared" si="0"/>
        <v>7.8</v>
      </c>
      <c r="F8" s="31">
        <v>768622</v>
      </c>
      <c r="G8" s="32">
        <v>97.18234887287633</v>
      </c>
      <c r="H8" s="36" t="s">
        <v>34</v>
      </c>
      <c r="I8" s="34">
        <v>579732</v>
      </c>
      <c r="J8" s="29">
        <v>89.3271021989248</v>
      </c>
      <c r="K8" s="30">
        <f t="shared" si="1"/>
        <v>11.1</v>
      </c>
      <c r="L8" s="34">
        <v>1841877</v>
      </c>
      <c r="M8" s="32">
        <v>104.57503760013218</v>
      </c>
    </row>
    <row r="9" spans="1:13" ht="33.75" customHeight="1">
      <c r="A9" s="26">
        <v>4</v>
      </c>
      <c r="B9" s="35" t="s">
        <v>28</v>
      </c>
      <c r="C9" s="34">
        <v>166776</v>
      </c>
      <c r="D9" s="29">
        <v>81.17793083306968</v>
      </c>
      <c r="E9" s="30">
        <f t="shared" si="0"/>
        <v>4.3</v>
      </c>
      <c r="F9" s="31">
        <v>484589</v>
      </c>
      <c r="G9" s="32">
        <v>92.85502139392999</v>
      </c>
      <c r="H9" s="36" t="s">
        <v>36</v>
      </c>
      <c r="I9" s="34">
        <v>361604</v>
      </c>
      <c r="J9" s="29">
        <v>124.18018290274834</v>
      </c>
      <c r="K9" s="30">
        <f t="shared" si="1"/>
        <v>6.9</v>
      </c>
      <c r="L9" s="34">
        <v>1118816</v>
      </c>
      <c r="M9" s="32">
        <v>91.65994874718994</v>
      </c>
    </row>
    <row r="10" spans="1:13" ht="33.75" customHeight="1">
      <c r="A10" s="26">
        <v>5</v>
      </c>
      <c r="B10" s="35" t="s">
        <v>29</v>
      </c>
      <c r="C10" s="34">
        <v>143826</v>
      </c>
      <c r="D10" s="29">
        <v>80.74940768272005</v>
      </c>
      <c r="E10" s="30">
        <f t="shared" si="0"/>
        <v>3.7</v>
      </c>
      <c r="F10" s="31">
        <v>377597</v>
      </c>
      <c r="G10" s="32">
        <v>78.83290464817196</v>
      </c>
      <c r="H10" s="36" t="s">
        <v>37</v>
      </c>
      <c r="I10" s="34">
        <v>260862</v>
      </c>
      <c r="J10" s="29">
        <v>109.21171067449835</v>
      </c>
      <c r="K10" s="30">
        <f t="shared" si="1"/>
        <v>5</v>
      </c>
      <c r="L10" s="34">
        <v>658267</v>
      </c>
      <c r="M10" s="32">
        <v>100.00410184735051</v>
      </c>
    </row>
    <row r="11" spans="1:13" ht="33.75" customHeight="1">
      <c r="A11" s="26">
        <v>6</v>
      </c>
      <c r="B11" s="35" t="s">
        <v>30</v>
      </c>
      <c r="C11" s="34">
        <v>120397</v>
      </c>
      <c r="D11" s="29">
        <v>94.88446504003531</v>
      </c>
      <c r="E11" s="30">
        <f t="shared" si="0"/>
        <v>3.1</v>
      </c>
      <c r="F11" s="31">
        <v>318905</v>
      </c>
      <c r="G11" s="32">
        <v>101.85631745200308</v>
      </c>
      <c r="H11" s="36" t="s">
        <v>26</v>
      </c>
      <c r="I11" s="34">
        <v>171964</v>
      </c>
      <c r="J11" s="29">
        <v>105.25336483434427</v>
      </c>
      <c r="K11" s="30">
        <f t="shared" si="1"/>
        <v>3.3</v>
      </c>
      <c r="L11" s="34">
        <v>501982</v>
      </c>
      <c r="M11" s="32">
        <v>98.86011383106525</v>
      </c>
    </row>
    <row r="12" spans="1:13" ht="33.75" customHeight="1">
      <c r="A12" s="26">
        <v>7</v>
      </c>
      <c r="B12" s="35" t="s">
        <v>31</v>
      </c>
      <c r="C12" s="34">
        <v>85534</v>
      </c>
      <c r="D12" s="29">
        <v>109.7349447053088</v>
      </c>
      <c r="E12" s="30">
        <f t="shared" si="0"/>
        <v>2.2</v>
      </c>
      <c r="F12" s="31">
        <v>189401</v>
      </c>
      <c r="G12" s="32">
        <v>86.97854479325483</v>
      </c>
      <c r="H12" s="36" t="s">
        <v>40</v>
      </c>
      <c r="I12" s="34">
        <v>159986</v>
      </c>
      <c r="J12" s="29">
        <v>129.68508085761763</v>
      </c>
      <c r="K12" s="30">
        <f t="shared" si="1"/>
        <v>3.1</v>
      </c>
      <c r="L12" s="34">
        <v>308811</v>
      </c>
      <c r="M12" s="32">
        <v>89.18651968358397</v>
      </c>
    </row>
    <row r="13" spans="1:13" ht="33.75" customHeight="1">
      <c r="A13" s="26">
        <v>8</v>
      </c>
      <c r="B13" s="35" t="s">
        <v>41</v>
      </c>
      <c r="C13" s="34">
        <v>83885</v>
      </c>
      <c r="D13" s="29">
        <v>206.1715044117286</v>
      </c>
      <c r="E13" s="30">
        <f t="shared" si="0"/>
        <v>2.1</v>
      </c>
      <c r="F13" s="31">
        <v>187907</v>
      </c>
      <c r="G13" s="32">
        <v>90.76142082942899</v>
      </c>
      <c r="H13" s="36" t="s">
        <v>38</v>
      </c>
      <c r="I13" s="34">
        <v>153751</v>
      </c>
      <c r="J13" s="29">
        <v>96.63553399034593</v>
      </c>
      <c r="K13" s="30">
        <f t="shared" si="1"/>
        <v>2.9</v>
      </c>
      <c r="L13" s="34">
        <v>418321</v>
      </c>
      <c r="M13" s="32">
        <v>91.59845847292473</v>
      </c>
    </row>
    <row r="14" spans="1:13" ht="33.75" customHeight="1">
      <c r="A14" s="26">
        <v>9</v>
      </c>
      <c r="B14" s="35" t="s">
        <v>38</v>
      </c>
      <c r="C14" s="34">
        <v>58770</v>
      </c>
      <c r="D14" s="29">
        <v>98.34008232656203</v>
      </c>
      <c r="E14" s="30">
        <f t="shared" si="0"/>
        <v>1.5</v>
      </c>
      <c r="F14" s="31">
        <v>152470</v>
      </c>
      <c r="G14" s="32">
        <v>96.67131625665736</v>
      </c>
      <c r="H14" s="36" t="s">
        <v>29</v>
      </c>
      <c r="I14" s="34">
        <v>150268</v>
      </c>
      <c r="J14" s="29">
        <v>93.4554794733536</v>
      </c>
      <c r="K14" s="30">
        <f t="shared" si="1"/>
        <v>2.9</v>
      </c>
      <c r="L14" s="34">
        <v>422865</v>
      </c>
      <c r="M14" s="32">
        <v>89.68904235395426</v>
      </c>
    </row>
    <row r="15" spans="1:13" ht="33.75" customHeight="1">
      <c r="A15" s="26">
        <v>10</v>
      </c>
      <c r="B15" s="35" t="s">
        <v>39</v>
      </c>
      <c r="C15" s="34">
        <v>56719</v>
      </c>
      <c r="D15" s="29">
        <v>111.81886286570459</v>
      </c>
      <c r="E15" s="30">
        <f t="shared" si="0"/>
        <v>1.5</v>
      </c>
      <c r="F15" s="31">
        <v>155197</v>
      </c>
      <c r="G15" s="32">
        <v>118.80382445477022</v>
      </c>
      <c r="H15" s="36" t="s">
        <v>39</v>
      </c>
      <c r="I15" s="34">
        <v>144897</v>
      </c>
      <c r="J15" s="29">
        <v>90.68872282098465</v>
      </c>
      <c r="K15" s="30">
        <f t="shared" si="1"/>
        <v>2.8</v>
      </c>
      <c r="L15" s="34">
        <v>381271</v>
      </c>
      <c r="M15" s="32">
        <v>82.18375815056312</v>
      </c>
    </row>
    <row r="16" spans="1:13" ht="33.75" customHeight="1">
      <c r="A16" s="37"/>
      <c r="B16" s="38" t="s">
        <v>12</v>
      </c>
      <c r="C16" s="34">
        <v>477714</v>
      </c>
      <c r="D16" s="29">
        <v>104.23654478090674</v>
      </c>
      <c r="E16" s="30">
        <f>IF(SUM(C16)=0,"- ",E5-SUM(E6:E15))</f>
        <v>12.200000000000003</v>
      </c>
      <c r="F16" s="31">
        <v>1363837</v>
      </c>
      <c r="G16" s="32">
        <v>106.95208930468911</v>
      </c>
      <c r="H16" s="33" t="s">
        <v>12</v>
      </c>
      <c r="I16" s="34">
        <v>1712175</v>
      </c>
      <c r="J16" s="29">
        <v>91.52496981107264</v>
      </c>
      <c r="K16" s="30">
        <f>IF(SUM(I16)=0,"- ",K5-SUM(K6:K15))</f>
        <v>32.7</v>
      </c>
      <c r="L16" s="34">
        <v>5088304</v>
      </c>
      <c r="M16" s="32">
        <v>93.42212066192815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54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3659825</v>
      </c>
      <c r="D5" s="29">
        <v>99.75055717165847</v>
      </c>
      <c r="E5" s="30">
        <f aca="true" t="shared" si="0" ref="E5:E15">IF(OR(SUM(C5)=0,SUM($C$5)=0),"- ",ROUND(C5/$C$5*100,1))</f>
        <v>100</v>
      </c>
      <c r="F5" s="31">
        <f>IF(SUM(F6:F16)=0,"- ",SUM(F6:F16))</f>
        <v>13852041</v>
      </c>
      <c r="G5" s="32">
        <v>91.91222580933047</v>
      </c>
      <c r="H5" s="33" t="s">
        <v>11</v>
      </c>
      <c r="I5" s="28">
        <f>IF(SUM(I6:I16)=0,"- ",SUM(I6:I16))</f>
        <v>5350840</v>
      </c>
      <c r="J5" s="29">
        <v>102.06096450972268</v>
      </c>
      <c r="K5" s="30">
        <f aca="true" t="shared" si="1" ref="K5:K15">IF(OR(SUM(I5)=0,SUM($I$5)=0),"- ",ROUND(I5/$I$5*100,1))</f>
        <v>100</v>
      </c>
      <c r="L5" s="34">
        <f>IF(SUM(L6:L16)=0,"- ",SUM(L6:L16))</f>
        <v>21833147</v>
      </c>
      <c r="M5" s="32">
        <v>97.38161932861149</v>
      </c>
    </row>
    <row r="6" spans="1:13" ht="33.75" customHeight="1">
      <c r="A6" s="26">
        <v>1</v>
      </c>
      <c r="B6" s="35" t="s">
        <v>25</v>
      </c>
      <c r="C6" s="34">
        <v>1587807</v>
      </c>
      <c r="D6" s="29">
        <v>105.0658064516129</v>
      </c>
      <c r="E6" s="30">
        <f t="shared" si="0"/>
        <v>43.4</v>
      </c>
      <c r="F6" s="31">
        <v>5961536</v>
      </c>
      <c r="G6" s="32">
        <v>91.27264827180116</v>
      </c>
      <c r="H6" s="36" t="s">
        <v>34</v>
      </c>
      <c r="I6" s="34">
        <v>857136</v>
      </c>
      <c r="J6" s="29">
        <v>168.26218823922025</v>
      </c>
      <c r="K6" s="30">
        <f t="shared" si="1"/>
        <v>16</v>
      </c>
      <c r="L6" s="34">
        <v>2699013</v>
      </c>
      <c r="M6" s="32">
        <v>118.8624927445345</v>
      </c>
    </row>
    <row r="7" spans="1:13" ht="33.75" customHeight="1">
      <c r="A7" s="26">
        <v>2</v>
      </c>
      <c r="B7" s="35" t="s">
        <v>26</v>
      </c>
      <c r="C7" s="34">
        <v>695691</v>
      </c>
      <c r="D7" s="29">
        <v>88.69163799268989</v>
      </c>
      <c r="E7" s="30">
        <f t="shared" si="0"/>
        <v>19</v>
      </c>
      <c r="F7" s="31">
        <v>2515653</v>
      </c>
      <c r="G7" s="32">
        <v>81.86701413962855</v>
      </c>
      <c r="H7" s="36" t="s">
        <v>35</v>
      </c>
      <c r="I7" s="34">
        <v>803790</v>
      </c>
      <c r="J7" s="29">
        <v>168.51685294321132</v>
      </c>
      <c r="K7" s="30">
        <f t="shared" si="1"/>
        <v>15</v>
      </c>
      <c r="L7" s="34">
        <v>2981399</v>
      </c>
      <c r="M7" s="32">
        <v>139.03502738124496</v>
      </c>
    </row>
    <row r="8" spans="1:13" ht="33.75" customHeight="1">
      <c r="A8" s="26">
        <v>3</v>
      </c>
      <c r="B8" s="35" t="s">
        <v>27</v>
      </c>
      <c r="C8" s="34">
        <v>247143</v>
      </c>
      <c r="D8" s="29">
        <v>88.73342596482158</v>
      </c>
      <c r="E8" s="30">
        <f t="shared" si="0"/>
        <v>6.8</v>
      </c>
      <c r="F8" s="31">
        <v>1015765</v>
      </c>
      <c r="G8" s="32">
        <v>94.98190624912336</v>
      </c>
      <c r="H8" s="36" t="s">
        <v>33</v>
      </c>
      <c r="I8" s="34">
        <v>763392</v>
      </c>
      <c r="J8" s="29">
        <v>63.55308244837611</v>
      </c>
      <c r="K8" s="30">
        <f t="shared" si="1"/>
        <v>14.3</v>
      </c>
      <c r="L8" s="34">
        <v>4327576</v>
      </c>
      <c r="M8" s="32">
        <v>80.46247400238511</v>
      </c>
    </row>
    <row r="9" spans="1:13" ht="33.75" customHeight="1">
      <c r="A9" s="26">
        <v>4</v>
      </c>
      <c r="B9" s="35" t="s">
        <v>28</v>
      </c>
      <c r="C9" s="34">
        <v>162051</v>
      </c>
      <c r="D9" s="29">
        <v>96.01030897295377</v>
      </c>
      <c r="E9" s="30">
        <f t="shared" si="0"/>
        <v>4.4</v>
      </c>
      <c r="F9" s="31">
        <v>646640</v>
      </c>
      <c r="G9" s="32">
        <v>93.62611523436935</v>
      </c>
      <c r="H9" s="36" t="s">
        <v>36</v>
      </c>
      <c r="I9" s="34">
        <v>393456</v>
      </c>
      <c r="J9" s="29">
        <v>92.69871785810209</v>
      </c>
      <c r="K9" s="30">
        <f t="shared" si="1"/>
        <v>7.4</v>
      </c>
      <c r="L9" s="34">
        <v>1512272</v>
      </c>
      <c r="M9" s="32">
        <v>91.92796380926677</v>
      </c>
    </row>
    <row r="10" spans="1:13" ht="33.75" customHeight="1">
      <c r="A10" s="26">
        <v>5</v>
      </c>
      <c r="B10" s="35" t="s">
        <v>29</v>
      </c>
      <c r="C10" s="34">
        <v>138804</v>
      </c>
      <c r="D10" s="29">
        <v>84.64948925141029</v>
      </c>
      <c r="E10" s="30">
        <f t="shared" si="0"/>
        <v>3.8</v>
      </c>
      <c r="F10" s="31">
        <v>516401</v>
      </c>
      <c r="G10" s="32">
        <v>80.31631876993713</v>
      </c>
      <c r="H10" s="36" t="s">
        <v>37</v>
      </c>
      <c r="I10" s="34">
        <v>224361</v>
      </c>
      <c r="J10" s="29">
        <v>123.4557099937271</v>
      </c>
      <c r="K10" s="30">
        <f t="shared" si="1"/>
        <v>4.2</v>
      </c>
      <c r="L10" s="34">
        <v>882628</v>
      </c>
      <c r="M10" s="32">
        <v>105.07801431949085</v>
      </c>
    </row>
    <row r="11" spans="1:13" ht="33.75" customHeight="1">
      <c r="A11" s="26">
        <v>6</v>
      </c>
      <c r="B11" s="35" t="s">
        <v>30</v>
      </c>
      <c r="C11" s="34">
        <v>108852</v>
      </c>
      <c r="D11" s="29">
        <v>87.03146987335295</v>
      </c>
      <c r="E11" s="30">
        <f t="shared" si="0"/>
        <v>3</v>
      </c>
      <c r="F11" s="31">
        <v>427757</v>
      </c>
      <c r="G11" s="32">
        <v>97.62463911996623</v>
      </c>
      <c r="H11" s="36" t="s">
        <v>42</v>
      </c>
      <c r="I11" s="34">
        <v>189659</v>
      </c>
      <c r="J11" s="29">
        <v>185.58721647063427</v>
      </c>
      <c r="K11" s="30">
        <f t="shared" si="1"/>
        <v>3.5</v>
      </c>
      <c r="L11" s="34">
        <v>482965</v>
      </c>
      <c r="M11" s="32">
        <v>117.20801440573901</v>
      </c>
    </row>
    <row r="12" spans="1:13" ht="33.75" customHeight="1">
      <c r="A12" s="26">
        <v>7</v>
      </c>
      <c r="B12" s="35" t="s">
        <v>41</v>
      </c>
      <c r="C12" s="34">
        <v>92438</v>
      </c>
      <c r="D12" s="29">
        <v>727.1139778179815</v>
      </c>
      <c r="E12" s="30">
        <f t="shared" si="0"/>
        <v>2.5</v>
      </c>
      <c r="F12" s="31">
        <v>280345</v>
      </c>
      <c r="G12" s="32">
        <v>127.5762581514196</v>
      </c>
      <c r="H12" s="36" t="s">
        <v>26</v>
      </c>
      <c r="I12" s="34">
        <v>162004</v>
      </c>
      <c r="J12" s="29">
        <v>106.30113975630083</v>
      </c>
      <c r="K12" s="30">
        <f t="shared" si="1"/>
        <v>3</v>
      </c>
      <c r="L12" s="34">
        <v>663986</v>
      </c>
      <c r="M12" s="32">
        <v>100.57788057942562</v>
      </c>
    </row>
    <row r="13" spans="1:13" ht="33.75" customHeight="1">
      <c r="A13" s="26">
        <v>8</v>
      </c>
      <c r="B13" s="35" t="s">
        <v>31</v>
      </c>
      <c r="C13" s="34">
        <v>65641</v>
      </c>
      <c r="D13" s="29">
        <v>94.38501135938803</v>
      </c>
      <c r="E13" s="30">
        <f t="shared" si="0"/>
        <v>1.8</v>
      </c>
      <c r="F13" s="31">
        <v>255042</v>
      </c>
      <c r="G13" s="32">
        <v>88.7713973449541</v>
      </c>
      <c r="H13" s="36" t="s">
        <v>38</v>
      </c>
      <c r="I13" s="34">
        <v>150054</v>
      </c>
      <c r="J13" s="29">
        <v>119.0640175199162</v>
      </c>
      <c r="K13" s="30">
        <f t="shared" si="1"/>
        <v>2.8</v>
      </c>
      <c r="L13" s="34">
        <v>568375</v>
      </c>
      <c r="M13" s="32">
        <v>97.53860357840327</v>
      </c>
    </row>
    <row r="14" spans="1:13" ht="33.75" customHeight="1">
      <c r="A14" s="26">
        <v>9</v>
      </c>
      <c r="B14" s="35" t="s">
        <v>38</v>
      </c>
      <c r="C14" s="34">
        <v>58174</v>
      </c>
      <c r="D14" s="29">
        <v>103.5014055438921</v>
      </c>
      <c r="E14" s="30">
        <f t="shared" si="0"/>
        <v>1.6</v>
      </c>
      <c r="F14" s="31">
        <v>210644</v>
      </c>
      <c r="G14" s="32">
        <v>98.46582463094715</v>
      </c>
      <c r="H14" s="36" t="s">
        <v>39</v>
      </c>
      <c r="I14" s="34">
        <v>134690</v>
      </c>
      <c r="J14" s="29">
        <v>85.76577264970327</v>
      </c>
      <c r="K14" s="30">
        <f t="shared" si="1"/>
        <v>2.5</v>
      </c>
      <c r="L14" s="34">
        <v>515961</v>
      </c>
      <c r="M14" s="32">
        <v>83.08965503914044</v>
      </c>
    </row>
    <row r="15" spans="1:13" ht="33.75" customHeight="1">
      <c r="A15" s="26">
        <v>10</v>
      </c>
      <c r="B15" s="35" t="s">
        <v>39</v>
      </c>
      <c r="C15" s="34">
        <v>58136</v>
      </c>
      <c r="D15" s="29">
        <v>117.57472798608583</v>
      </c>
      <c r="E15" s="30">
        <f t="shared" si="0"/>
        <v>1.6</v>
      </c>
      <c r="F15" s="31">
        <v>213333</v>
      </c>
      <c r="G15" s="32">
        <v>118.46633977309959</v>
      </c>
      <c r="H15" s="36" t="s">
        <v>29</v>
      </c>
      <c r="I15" s="34">
        <v>130616</v>
      </c>
      <c r="J15" s="29">
        <v>82.82876964247214</v>
      </c>
      <c r="K15" s="30">
        <f t="shared" si="1"/>
        <v>2.4</v>
      </c>
      <c r="L15" s="34">
        <v>553481</v>
      </c>
      <c r="M15" s="32">
        <v>87.9696045443781</v>
      </c>
    </row>
    <row r="16" spans="1:13" ht="33.75" customHeight="1">
      <c r="A16" s="37"/>
      <c r="B16" s="38" t="s">
        <v>12</v>
      </c>
      <c r="C16" s="34">
        <v>445088</v>
      </c>
      <c r="D16" s="29">
        <v>99.11371997114023</v>
      </c>
      <c r="E16" s="30">
        <f>IF(SUM(C16)=0,"- ",E5-SUM(E6:E15))</f>
        <v>12.100000000000009</v>
      </c>
      <c r="F16" s="31">
        <v>1808925</v>
      </c>
      <c r="G16" s="32">
        <v>104.91064826333492</v>
      </c>
      <c r="H16" s="33" t="s">
        <v>12</v>
      </c>
      <c r="I16" s="34">
        <v>1541682</v>
      </c>
      <c r="J16" s="29">
        <v>87.91150013542989</v>
      </c>
      <c r="K16" s="30">
        <f>IF(SUM(I16)=0,"- ",K5-SUM(K6:K15))</f>
        <v>28.89999999999999</v>
      </c>
      <c r="L16" s="34">
        <v>6645491</v>
      </c>
      <c r="M16" s="32">
        <v>91.83120557242266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53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3102344</v>
      </c>
      <c r="D5" s="29">
        <v>100.41937108579432</v>
      </c>
      <c r="E5" s="30">
        <f aca="true" t="shared" si="0" ref="E5:E15">IF(OR(SUM(C5)=0,SUM($C$5)=0),"- ",ROUND(C5/$C$5*100,1))</f>
        <v>100</v>
      </c>
      <c r="F5" s="31">
        <f>IF(SUM(F6:F16)=0,"- ",SUM(F6:F16))</f>
        <v>16954385</v>
      </c>
      <c r="G5" s="32">
        <v>93.359438948614</v>
      </c>
      <c r="H5" s="33" t="s">
        <v>11</v>
      </c>
      <c r="I5" s="28">
        <f>IF(SUM(I6:I16)=0,"- ",SUM(I6:I16))</f>
        <v>5054503</v>
      </c>
      <c r="J5" s="29">
        <v>92.15154448777481</v>
      </c>
      <c r="K5" s="30">
        <f aca="true" t="shared" si="1" ref="K5:K15">IF(OR(SUM(I5)=0,SUM($I$5)=0),"- ",ROUND(I5/$I$5*100,1))</f>
        <v>100</v>
      </c>
      <c r="L5" s="34">
        <f>IF(SUM(L6:L16)=0,"- ",SUM(L6:L16))</f>
        <v>26887650</v>
      </c>
      <c r="M5" s="32">
        <v>96.35360570830157</v>
      </c>
    </row>
    <row r="6" spans="1:13" ht="33.75" customHeight="1">
      <c r="A6" s="26">
        <v>1</v>
      </c>
      <c r="B6" s="35" t="s">
        <v>25</v>
      </c>
      <c r="C6" s="34">
        <v>1348951</v>
      </c>
      <c r="D6" s="29">
        <v>122.5079533163263</v>
      </c>
      <c r="E6" s="30">
        <f t="shared" si="0"/>
        <v>43.5</v>
      </c>
      <c r="F6" s="31">
        <v>7310487</v>
      </c>
      <c r="G6" s="32">
        <v>95.77874461427844</v>
      </c>
      <c r="H6" s="36" t="s">
        <v>33</v>
      </c>
      <c r="I6" s="34">
        <v>704181</v>
      </c>
      <c r="J6" s="29">
        <v>60.93797865988214</v>
      </c>
      <c r="K6" s="30">
        <f t="shared" si="1"/>
        <v>13.9</v>
      </c>
      <c r="L6" s="34">
        <v>5031757</v>
      </c>
      <c r="M6" s="32">
        <v>77.0094436013265</v>
      </c>
    </row>
    <row r="7" spans="1:13" ht="33.75" customHeight="1">
      <c r="A7" s="26">
        <v>2</v>
      </c>
      <c r="B7" s="35" t="s">
        <v>26</v>
      </c>
      <c r="C7" s="34">
        <v>561075</v>
      </c>
      <c r="D7" s="29">
        <v>86.28684001697823</v>
      </c>
      <c r="E7" s="30">
        <f t="shared" si="0"/>
        <v>18.1</v>
      </c>
      <c r="F7" s="31">
        <v>3076728</v>
      </c>
      <c r="G7" s="32">
        <v>82.6389427941308</v>
      </c>
      <c r="H7" s="36" t="s">
        <v>34</v>
      </c>
      <c r="I7" s="34">
        <v>651140</v>
      </c>
      <c r="J7" s="29">
        <v>103.90261104896734</v>
      </c>
      <c r="K7" s="30">
        <f t="shared" si="1"/>
        <v>12.9</v>
      </c>
      <c r="L7" s="34">
        <v>3350153</v>
      </c>
      <c r="M7" s="32">
        <v>115.62678070052823</v>
      </c>
    </row>
    <row r="8" spans="1:13" ht="33.75" customHeight="1">
      <c r="A8" s="26">
        <v>3</v>
      </c>
      <c r="B8" s="35" t="s">
        <v>27</v>
      </c>
      <c r="C8" s="34">
        <v>229946</v>
      </c>
      <c r="D8" s="29">
        <v>87.35819954259142</v>
      </c>
      <c r="E8" s="30">
        <f t="shared" si="0"/>
        <v>7.4</v>
      </c>
      <c r="F8" s="31">
        <v>1245711</v>
      </c>
      <c r="G8" s="32">
        <v>93.47609128264544</v>
      </c>
      <c r="H8" s="36" t="s">
        <v>35</v>
      </c>
      <c r="I8" s="34">
        <v>583500</v>
      </c>
      <c r="J8" s="29">
        <v>101.36279542434269</v>
      </c>
      <c r="K8" s="30">
        <f t="shared" si="1"/>
        <v>11.5</v>
      </c>
      <c r="L8" s="34">
        <v>3564899</v>
      </c>
      <c r="M8" s="32">
        <v>131.06217412755709</v>
      </c>
    </row>
    <row r="9" spans="1:13" ht="33.75" customHeight="1">
      <c r="A9" s="26">
        <v>4</v>
      </c>
      <c r="B9" s="35" t="s">
        <v>28</v>
      </c>
      <c r="C9" s="34">
        <v>151198</v>
      </c>
      <c r="D9" s="29">
        <v>96.57203078593555</v>
      </c>
      <c r="E9" s="30">
        <f t="shared" si="0"/>
        <v>4.9</v>
      </c>
      <c r="F9" s="31">
        <v>797838</v>
      </c>
      <c r="G9" s="32">
        <v>94.17051156301676</v>
      </c>
      <c r="H9" s="36" t="s">
        <v>36</v>
      </c>
      <c r="I9" s="34">
        <v>577872</v>
      </c>
      <c r="J9" s="29">
        <v>139.71084570378608</v>
      </c>
      <c r="K9" s="30">
        <f t="shared" si="1"/>
        <v>11.4</v>
      </c>
      <c r="L9" s="34">
        <v>2090144</v>
      </c>
      <c r="M9" s="32">
        <v>101.52825934262795</v>
      </c>
    </row>
    <row r="10" spans="1:13" ht="33.75" customHeight="1">
      <c r="A10" s="26">
        <v>5</v>
      </c>
      <c r="B10" s="35" t="s">
        <v>29</v>
      </c>
      <c r="C10" s="34">
        <v>123022</v>
      </c>
      <c r="D10" s="29">
        <v>85.65917921151944</v>
      </c>
      <c r="E10" s="30">
        <f t="shared" si="0"/>
        <v>4</v>
      </c>
      <c r="F10" s="31">
        <v>639423</v>
      </c>
      <c r="G10" s="32">
        <v>81.29185063890758</v>
      </c>
      <c r="H10" s="36" t="s">
        <v>37</v>
      </c>
      <c r="I10" s="34">
        <v>192648</v>
      </c>
      <c r="J10" s="29">
        <v>89.75484303804545</v>
      </c>
      <c r="K10" s="30">
        <f t="shared" si="1"/>
        <v>3.8</v>
      </c>
      <c r="L10" s="34">
        <v>1075276</v>
      </c>
      <c r="M10" s="32">
        <v>101.95939359688681</v>
      </c>
    </row>
    <row r="11" spans="1:13" ht="33.75" customHeight="1">
      <c r="A11" s="26">
        <v>6</v>
      </c>
      <c r="B11" s="35" t="s">
        <v>41</v>
      </c>
      <c r="C11" s="34">
        <v>109745</v>
      </c>
      <c r="D11" s="29">
        <v>168.41871029127407</v>
      </c>
      <c r="E11" s="30">
        <f t="shared" si="0"/>
        <v>3.5</v>
      </c>
      <c r="F11" s="31">
        <v>390090</v>
      </c>
      <c r="G11" s="32">
        <v>136.9174016966821</v>
      </c>
      <c r="H11" s="36" t="s">
        <v>26</v>
      </c>
      <c r="I11" s="34">
        <v>154186</v>
      </c>
      <c r="J11" s="29">
        <v>96.75812038756966</v>
      </c>
      <c r="K11" s="30">
        <f t="shared" si="1"/>
        <v>3.1</v>
      </c>
      <c r="L11" s="34">
        <v>818172</v>
      </c>
      <c r="M11" s="32">
        <v>99.83514800682836</v>
      </c>
    </row>
    <row r="12" spans="1:13" ht="33.75" customHeight="1">
      <c r="A12" s="26">
        <v>7</v>
      </c>
      <c r="B12" s="35" t="s">
        <v>30</v>
      </c>
      <c r="C12" s="34">
        <v>89969</v>
      </c>
      <c r="D12" s="29">
        <v>77.14449855947318</v>
      </c>
      <c r="E12" s="30">
        <f t="shared" si="0"/>
        <v>2.9</v>
      </c>
      <c r="F12" s="31">
        <v>517726</v>
      </c>
      <c r="G12" s="32">
        <v>93.31944216630106</v>
      </c>
      <c r="H12" s="36" t="s">
        <v>43</v>
      </c>
      <c r="I12" s="34">
        <v>147158</v>
      </c>
      <c r="J12" s="29">
        <v>116.23854660347553</v>
      </c>
      <c r="K12" s="30">
        <f t="shared" si="1"/>
        <v>2.9</v>
      </c>
      <c r="L12" s="34">
        <v>612327</v>
      </c>
      <c r="M12" s="32">
        <v>108.2603437728737</v>
      </c>
    </row>
    <row r="13" spans="1:13" ht="33.75" customHeight="1">
      <c r="A13" s="26">
        <v>8</v>
      </c>
      <c r="B13" s="35" t="s">
        <v>31</v>
      </c>
      <c r="C13" s="34">
        <v>59875</v>
      </c>
      <c r="D13" s="29">
        <v>65.89300846291833</v>
      </c>
      <c r="E13" s="30">
        <f t="shared" si="0"/>
        <v>1.9</v>
      </c>
      <c r="F13" s="31">
        <v>314917</v>
      </c>
      <c r="G13" s="32">
        <v>83.27414462845977</v>
      </c>
      <c r="H13" s="36" t="s">
        <v>38</v>
      </c>
      <c r="I13" s="34">
        <v>144243</v>
      </c>
      <c r="J13" s="29">
        <v>99.1061122409718</v>
      </c>
      <c r="K13" s="30">
        <f t="shared" si="1"/>
        <v>2.9</v>
      </c>
      <c r="L13" s="34">
        <v>712618</v>
      </c>
      <c r="M13" s="32">
        <v>97.85187199112407</v>
      </c>
    </row>
    <row r="14" spans="1:13" ht="33.75" customHeight="1">
      <c r="A14" s="26">
        <v>9</v>
      </c>
      <c r="B14" s="35" t="s">
        <v>38</v>
      </c>
      <c r="C14" s="34">
        <v>44743</v>
      </c>
      <c r="D14" s="29">
        <v>85.78851500335539</v>
      </c>
      <c r="E14" s="30">
        <f t="shared" si="0"/>
        <v>1.4</v>
      </c>
      <c r="F14" s="31">
        <v>255387</v>
      </c>
      <c r="G14" s="32">
        <v>95.98092310236356</v>
      </c>
      <c r="H14" s="36" t="s">
        <v>39</v>
      </c>
      <c r="I14" s="34">
        <v>139443</v>
      </c>
      <c r="J14" s="29">
        <v>106.14281473362107</v>
      </c>
      <c r="K14" s="30">
        <f t="shared" si="1"/>
        <v>2.8</v>
      </c>
      <c r="L14" s="34">
        <v>655404</v>
      </c>
      <c r="M14" s="32">
        <v>87.11516836757751</v>
      </c>
    </row>
    <row r="15" spans="1:13" ht="33.75" customHeight="1">
      <c r="A15" s="26">
        <v>10</v>
      </c>
      <c r="B15" s="35" t="s">
        <v>39</v>
      </c>
      <c r="C15" s="34">
        <v>42679</v>
      </c>
      <c r="D15" s="29">
        <v>103.48431210901508</v>
      </c>
      <c r="E15" s="30">
        <f t="shared" si="0"/>
        <v>1.4</v>
      </c>
      <c r="F15" s="31">
        <v>256012</v>
      </c>
      <c r="G15" s="32">
        <v>115.67451800778055</v>
      </c>
      <c r="H15" s="36" t="s">
        <v>29</v>
      </c>
      <c r="I15" s="34">
        <v>136761</v>
      </c>
      <c r="J15" s="29">
        <v>81.43929018043232</v>
      </c>
      <c r="K15" s="30">
        <f t="shared" si="1"/>
        <v>2.7</v>
      </c>
      <c r="L15" s="34">
        <v>690242</v>
      </c>
      <c r="M15" s="32">
        <v>86.59382789928027</v>
      </c>
    </row>
    <row r="16" spans="1:13" ht="33.75" customHeight="1">
      <c r="A16" s="37"/>
      <c r="B16" s="38" t="s">
        <v>12</v>
      </c>
      <c r="C16" s="34">
        <v>341141</v>
      </c>
      <c r="D16" s="29">
        <v>83.49511473997494</v>
      </c>
      <c r="E16" s="30">
        <f>IF(SUM(C16)=0,"- ",E5-SUM(E6:E15))</f>
        <v>10.999999999999972</v>
      </c>
      <c r="F16" s="31">
        <v>2150066</v>
      </c>
      <c r="G16" s="32">
        <v>100.8081754327234</v>
      </c>
      <c r="H16" s="33" t="s">
        <v>12</v>
      </c>
      <c r="I16" s="34">
        <v>1623371</v>
      </c>
      <c r="J16" s="29">
        <v>91.8183283607415</v>
      </c>
      <c r="K16" s="30">
        <f>IF(SUM(I16)=0,"- ",K5-SUM(K6:K15))</f>
        <v>32.10000000000001</v>
      </c>
      <c r="L16" s="34">
        <v>8286658</v>
      </c>
      <c r="M16" s="32">
        <v>92.30253937695052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52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3786388</v>
      </c>
      <c r="D5" s="29">
        <v>112.84420512294764</v>
      </c>
      <c r="E5" s="30">
        <f aca="true" t="shared" si="0" ref="E5:E15">IF(OR(SUM(C5)=0,SUM($C$5)=0),"- ",ROUND(C5/$C$5*100,1))</f>
        <v>100</v>
      </c>
      <c r="F5" s="31">
        <f>IF(SUM(F6:F16)=0,"- ",SUM(F6:F16))</f>
        <v>20740773</v>
      </c>
      <c r="G5" s="32">
        <v>96.39811682096065</v>
      </c>
      <c r="H5" s="33" t="s">
        <v>11</v>
      </c>
      <c r="I5" s="28">
        <f>IF(SUM(I6:I16)=0,"- ",SUM(I6:I16))</f>
        <v>5720460</v>
      </c>
      <c r="J5" s="29">
        <v>97.75482736723671</v>
      </c>
      <c r="K5" s="30">
        <f aca="true" t="shared" si="1" ref="K5:K15">IF(OR(SUM(I5)=0,SUM($I$5)=0),"- ",ROUND(I5/$I$5*100,1))</f>
        <v>100</v>
      </c>
      <c r="L5" s="34">
        <f>IF(SUM(L6:L16)=0,"- ",SUM(L6:L16))</f>
        <v>32608110</v>
      </c>
      <c r="M5" s="32">
        <v>96.59651011328693</v>
      </c>
    </row>
    <row r="6" spans="1:13" ht="33.75" customHeight="1">
      <c r="A6" s="26">
        <v>1</v>
      </c>
      <c r="B6" s="35" t="s">
        <v>25</v>
      </c>
      <c r="C6" s="34">
        <v>1715901</v>
      </c>
      <c r="D6" s="29">
        <v>127.65296921868305</v>
      </c>
      <c r="E6" s="30">
        <f t="shared" si="0"/>
        <v>45.3</v>
      </c>
      <c r="F6" s="31">
        <v>9026388</v>
      </c>
      <c r="G6" s="32">
        <v>100.55157285264336</v>
      </c>
      <c r="H6" s="36" t="s">
        <v>33</v>
      </c>
      <c r="I6" s="34">
        <v>1012727</v>
      </c>
      <c r="J6" s="29">
        <v>90.31883204908677</v>
      </c>
      <c r="K6" s="30">
        <f t="shared" si="1"/>
        <v>17.7</v>
      </c>
      <c r="L6" s="34">
        <v>6044484</v>
      </c>
      <c r="M6" s="32">
        <v>78.95890233445692</v>
      </c>
    </row>
    <row r="7" spans="1:13" ht="33.75" customHeight="1">
      <c r="A7" s="26">
        <v>2</v>
      </c>
      <c r="B7" s="35" t="s">
        <v>26</v>
      </c>
      <c r="C7" s="34">
        <v>676791</v>
      </c>
      <c r="D7" s="29">
        <v>101.10397205860164</v>
      </c>
      <c r="E7" s="30">
        <f t="shared" si="0"/>
        <v>17.9</v>
      </c>
      <c r="F7" s="31">
        <v>3753519</v>
      </c>
      <c r="G7" s="32">
        <v>85.45294727510405</v>
      </c>
      <c r="H7" s="36" t="s">
        <v>34</v>
      </c>
      <c r="I7" s="34">
        <v>831655</v>
      </c>
      <c r="J7" s="29">
        <v>108.30773197823049</v>
      </c>
      <c r="K7" s="30">
        <f t="shared" si="1"/>
        <v>14.5</v>
      </c>
      <c r="L7" s="34">
        <v>4181808</v>
      </c>
      <c r="M7" s="32">
        <v>114.09345288504352</v>
      </c>
    </row>
    <row r="8" spans="1:13" ht="33.75" customHeight="1">
      <c r="A8" s="26">
        <v>3</v>
      </c>
      <c r="B8" s="35" t="s">
        <v>27</v>
      </c>
      <c r="C8" s="34">
        <v>281134</v>
      </c>
      <c r="D8" s="29">
        <v>97.472133136864</v>
      </c>
      <c r="E8" s="30">
        <f t="shared" si="0"/>
        <v>7.4</v>
      </c>
      <c r="F8" s="31">
        <v>1526845</v>
      </c>
      <c r="G8" s="32">
        <v>94.18707439560244</v>
      </c>
      <c r="H8" s="36" t="s">
        <v>35</v>
      </c>
      <c r="I8" s="34">
        <v>807578</v>
      </c>
      <c r="J8" s="29">
        <v>122.29600497920032</v>
      </c>
      <c r="K8" s="30">
        <f t="shared" si="1"/>
        <v>14.1</v>
      </c>
      <c r="L8" s="34">
        <v>4372477</v>
      </c>
      <c r="M8" s="32">
        <v>129.3497158432862</v>
      </c>
    </row>
    <row r="9" spans="1:13" ht="33.75" customHeight="1">
      <c r="A9" s="26">
        <v>4</v>
      </c>
      <c r="B9" s="35" t="s">
        <v>28</v>
      </c>
      <c r="C9" s="34">
        <v>158267</v>
      </c>
      <c r="D9" s="29">
        <v>89.66867230966221</v>
      </c>
      <c r="E9" s="30">
        <f t="shared" si="0"/>
        <v>4.2</v>
      </c>
      <c r="F9" s="31">
        <v>956105</v>
      </c>
      <c r="G9" s="32">
        <v>93.39434557387746</v>
      </c>
      <c r="H9" s="36" t="s">
        <v>36</v>
      </c>
      <c r="I9" s="34">
        <v>473378</v>
      </c>
      <c r="J9" s="29">
        <v>96.64700562065002</v>
      </c>
      <c r="K9" s="30">
        <f t="shared" si="1"/>
        <v>8.3</v>
      </c>
      <c r="L9" s="34">
        <v>2563522</v>
      </c>
      <c r="M9" s="32">
        <v>100.59011576690918</v>
      </c>
    </row>
    <row r="10" spans="1:13" ht="33.75" customHeight="1">
      <c r="A10" s="26">
        <v>5</v>
      </c>
      <c r="B10" s="35" t="s">
        <v>29</v>
      </c>
      <c r="C10" s="34">
        <v>143541</v>
      </c>
      <c r="D10" s="29">
        <v>92.29092592473526</v>
      </c>
      <c r="E10" s="30">
        <f t="shared" si="0"/>
        <v>3.8</v>
      </c>
      <c r="F10" s="31">
        <v>782964</v>
      </c>
      <c r="G10" s="32">
        <v>83.10766918442471</v>
      </c>
      <c r="H10" s="36" t="s">
        <v>26</v>
      </c>
      <c r="I10" s="34">
        <v>178887</v>
      </c>
      <c r="J10" s="29">
        <v>110.06331099913247</v>
      </c>
      <c r="K10" s="30">
        <f t="shared" si="1"/>
        <v>3.1</v>
      </c>
      <c r="L10" s="34">
        <v>997059</v>
      </c>
      <c r="M10" s="32">
        <v>101.52792005327609</v>
      </c>
    </row>
    <row r="11" spans="1:13" ht="33.75" customHeight="1">
      <c r="A11" s="26">
        <v>6</v>
      </c>
      <c r="B11" s="35" t="s">
        <v>30</v>
      </c>
      <c r="C11" s="34">
        <v>120278</v>
      </c>
      <c r="D11" s="29">
        <v>81.36017424949605</v>
      </c>
      <c r="E11" s="30">
        <f t="shared" si="0"/>
        <v>3.2</v>
      </c>
      <c r="F11" s="31">
        <v>638004</v>
      </c>
      <c r="G11" s="32">
        <v>90.80317609870443</v>
      </c>
      <c r="H11" s="36" t="s">
        <v>37</v>
      </c>
      <c r="I11" s="34">
        <v>170280</v>
      </c>
      <c r="J11" s="29">
        <v>86.68692823434183</v>
      </c>
      <c r="K11" s="30">
        <f t="shared" si="1"/>
        <v>3</v>
      </c>
      <c r="L11" s="34">
        <v>1245556</v>
      </c>
      <c r="M11" s="32">
        <v>99.5614059628646</v>
      </c>
    </row>
    <row r="12" spans="1:13" ht="33.75" customHeight="1">
      <c r="A12" s="26">
        <v>7</v>
      </c>
      <c r="B12" s="35" t="s">
        <v>41</v>
      </c>
      <c r="C12" s="34">
        <v>73053</v>
      </c>
      <c r="D12" s="29">
        <v>346.1079262803809</v>
      </c>
      <c r="E12" s="30">
        <f t="shared" si="0"/>
        <v>1.9</v>
      </c>
      <c r="F12" s="31">
        <v>463143</v>
      </c>
      <c r="G12" s="32">
        <v>151.3460080518666</v>
      </c>
      <c r="H12" s="36" t="s">
        <v>38</v>
      </c>
      <c r="I12" s="34">
        <v>149185</v>
      </c>
      <c r="J12" s="29">
        <v>91.13094365440062</v>
      </c>
      <c r="K12" s="30">
        <f t="shared" si="1"/>
        <v>2.6</v>
      </c>
      <c r="L12" s="34">
        <v>861803</v>
      </c>
      <c r="M12" s="32">
        <v>96.61836886159338</v>
      </c>
    </row>
    <row r="13" spans="1:13" ht="33.75" customHeight="1">
      <c r="A13" s="26">
        <v>8</v>
      </c>
      <c r="B13" s="35" t="s">
        <v>39</v>
      </c>
      <c r="C13" s="34">
        <v>63409</v>
      </c>
      <c r="D13" s="29">
        <v>143.73243267748663</v>
      </c>
      <c r="E13" s="30">
        <f t="shared" si="0"/>
        <v>1.7</v>
      </c>
      <c r="F13" s="31">
        <v>319421</v>
      </c>
      <c r="G13" s="32">
        <v>120.33778260001431</v>
      </c>
      <c r="H13" s="36" t="s">
        <v>29</v>
      </c>
      <c r="I13" s="34">
        <v>138922</v>
      </c>
      <c r="J13" s="29">
        <v>84.2865896942744</v>
      </c>
      <c r="K13" s="30">
        <f t="shared" si="1"/>
        <v>2.4</v>
      </c>
      <c r="L13" s="34">
        <v>829164</v>
      </c>
      <c r="M13" s="32">
        <v>86.19849385190514</v>
      </c>
    </row>
    <row r="14" spans="1:13" ht="33.75" customHeight="1">
      <c r="A14" s="26">
        <v>9</v>
      </c>
      <c r="B14" s="35" t="s">
        <v>38</v>
      </c>
      <c r="C14" s="34">
        <v>61253</v>
      </c>
      <c r="D14" s="29">
        <v>116.23401267600289</v>
      </c>
      <c r="E14" s="30">
        <f t="shared" si="0"/>
        <v>1.6</v>
      </c>
      <c r="F14" s="31">
        <v>316640</v>
      </c>
      <c r="G14" s="32">
        <v>99.32900222411138</v>
      </c>
      <c r="H14" s="36" t="s">
        <v>39</v>
      </c>
      <c r="I14" s="34">
        <v>137060</v>
      </c>
      <c r="J14" s="29">
        <v>96.00392253003187</v>
      </c>
      <c r="K14" s="30">
        <f t="shared" si="1"/>
        <v>2.4</v>
      </c>
      <c r="L14" s="34">
        <v>792464</v>
      </c>
      <c r="M14" s="32">
        <v>88.532879309401</v>
      </c>
    </row>
    <row r="15" spans="1:13" ht="33.75" customHeight="1">
      <c r="A15" s="26">
        <v>10</v>
      </c>
      <c r="B15" s="35" t="s">
        <v>31</v>
      </c>
      <c r="C15" s="34">
        <v>58661</v>
      </c>
      <c r="D15" s="29">
        <v>103.39837484356546</v>
      </c>
      <c r="E15" s="30">
        <f t="shared" si="0"/>
        <v>1.5</v>
      </c>
      <c r="F15" s="31">
        <v>373578</v>
      </c>
      <c r="G15" s="32">
        <v>85.89935203793038</v>
      </c>
      <c r="H15" s="36" t="s">
        <v>40</v>
      </c>
      <c r="I15" s="34">
        <v>133065</v>
      </c>
      <c r="J15" s="29">
        <v>515.8557860050397</v>
      </c>
      <c r="K15" s="30">
        <f t="shared" si="1"/>
        <v>2.3</v>
      </c>
      <c r="L15" s="34">
        <v>543306</v>
      </c>
      <c r="M15" s="32">
        <v>98.47441560348219</v>
      </c>
    </row>
    <row r="16" spans="1:13" ht="33.75" customHeight="1">
      <c r="A16" s="37"/>
      <c r="B16" s="38" t="s">
        <v>12</v>
      </c>
      <c r="C16" s="34">
        <v>434100</v>
      </c>
      <c r="D16" s="29">
        <v>108.83163312633344</v>
      </c>
      <c r="E16" s="30">
        <f>IF(SUM(C16)=0,"- ",E5-SUM(E6:E15))</f>
        <v>11.5</v>
      </c>
      <c r="F16" s="31">
        <v>2584166</v>
      </c>
      <c r="G16" s="32">
        <v>102.07228180883847</v>
      </c>
      <c r="H16" s="33" t="s">
        <v>12</v>
      </c>
      <c r="I16" s="34">
        <v>1687723</v>
      </c>
      <c r="J16" s="29">
        <v>86.26209170838219</v>
      </c>
      <c r="K16" s="30">
        <f>IF(SUM(I16)=0,"- ",K5-SUM(K6:K15))</f>
        <v>29.59999999999998</v>
      </c>
      <c r="L16" s="34">
        <v>10176467</v>
      </c>
      <c r="M16" s="32">
        <v>92.73338425416384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51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3717387</v>
      </c>
      <c r="D5" s="29">
        <v>111.185296714498</v>
      </c>
      <c r="E5" s="30">
        <f aca="true" t="shared" si="0" ref="E5:E15">IF(OR(SUM(C5)=0,SUM($C$5)=0),"- ",ROUND(C5/$C$5*100,1))</f>
        <v>100</v>
      </c>
      <c r="F5" s="31">
        <f>IF(SUM(F6:F16)=0,"- ",SUM(F6:F16))</f>
        <v>24458160</v>
      </c>
      <c r="G5" s="32">
        <v>98.38690855254528</v>
      </c>
      <c r="H5" s="33" t="s">
        <v>11</v>
      </c>
      <c r="I5" s="28">
        <f>IF(SUM(I6:I16)=0,"- ",SUM(I6:I16))</f>
        <v>5477763</v>
      </c>
      <c r="J5" s="29">
        <v>100.09015447038452</v>
      </c>
      <c r="K5" s="30">
        <f aca="true" t="shared" si="1" ref="K5:K15">IF(OR(SUM(I5)=0,SUM($I$5)=0),"- ",ROUND(I5/$I$5*100,1))</f>
        <v>100</v>
      </c>
      <c r="L5" s="34">
        <f>IF(SUM(L6:L16)=0,"- ",SUM(L6:L16))</f>
        <v>38085873</v>
      </c>
      <c r="M5" s="32">
        <v>97.08389701965768</v>
      </c>
    </row>
    <row r="6" spans="1:13" ht="33.75" customHeight="1">
      <c r="A6" s="26">
        <v>1</v>
      </c>
      <c r="B6" s="35" t="s">
        <v>25</v>
      </c>
      <c r="C6" s="34">
        <v>1688063</v>
      </c>
      <c r="D6" s="29">
        <v>129.41903906883104</v>
      </c>
      <c r="E6" s="30">
        <f t="shared" si="0"/>
        <v>45.4</v>
      </c>
      <c r="F6" s="31">
        <v>10714451</v>
      </c>
      <c r="G6" s="32">
        <v>104.2138802104382</v>
      </c>
      <c r="H6" s="36" t="s">
        <v>33</v>
      </c>
      <c r="I6" s="34">
        <v>947133</v>
      </c>
      <c r="J6" s="29">
        <v>99.75050078883457</v>
      </c>
      <c r="K6" s="30">
        <f t="shared" si="1"/>
        <v>17.3</v>
      </c>
      <c r="L6" s="34">
        <v>6991617</v>
      </c>
      <c r="M6" s="32">
        <v>81.2531828424599</v>
      </c>
    </row>
    <row r="7" spans="1:13" ht="33.75" customHeight="1">
      <c r="A7" s="26">
        <v>2</v>
      </c>
      <c r="B7" s="35" t="s">
        <v>26</v>
      </c>
      <c r="C7" s="34">
        <v>684264</v>
      </c>
      <c r="D7" s="29">
        <v>106.43148783276173</v>
      </c>
      <c r="E7" s="30">
        <f t="shared" si="0"/>
        <v>18.4</v>
      </c>
      <c r="F7" s="31">
        <v>4437783</v>
      </c>
      <c r="G7" s="32">
        <v>88.13146012055019</v>
      </c>
      <c r="H7" s="36" t="s">
        <v>35</v>
      </c>
      <c r="I7" s="34">
        <v>823582</v>
      </c>
      <c r="J7" s="29">
        <v>164.0729060624232</v>
      </c>
      <c r="K7" s="30">
        <f t="shared" si="1"/>
        <v>15</v>
      </c>
      <c r="L7" s="34">
        <v>5196059</v>
      </c>
      <c r="M7" s="32">
        <v>133.83922578132527</v>
      </c>
    </row>
    <row r="8" spans="1:13" ht="33.75" customHeight="1">
      <c r="A8" s="26">
        <v>3</v>
      </c>
      <c r="B8" s="35" t="s">
        <v>27</v>
      </c>
      <c r="C8" s="34">
        <v>245598</v>
      </c>
      <c r="D8" s="29">
        <v>89.24118935928227</v>
      </c>
      <c r="E8" s="30">
        <f t="shared" si="0"/>
        <v>6.6</v>
      </c>
      <c r="F8" s="31">
        <v>1772443</v>
      </c>
      <c r="G8" s="32">
        <v>93.46927991798697</v>
      </c>
      <c r="H8" s="36" t="s">
        <v>34</v>
      </c>
      <c r="I8" s="34">
        <v>820810</v>
      </c>
      <c r="J8" s="29">
        <v>86.6833666699757</v>
      </c>
      <c r="K8" s="30">
        <f t="shared" si="1"/>
        <v>15</v>
      </c>
      <c r="L8" s="34">
        <v>5002618</v>
      </c>
      <c r="M8" s="32">
        <v>108.46597923659964</v>
      </c>
    </row>
    <row r="9" spans="1:13" ht="33.75" customHeight="1">
      <c r="A9" s="26">
        <v>4</v>
      </c>
      <c r="B9" s="35" t="s">
        <v>28</v>
      </c>
      <c r="C9" s="34">
        <v>175125</v>
      </c>
      <c r="D9" s="29">
        <v>108.03716293330537</v>
      </c>
      <c r="E9" s="30">
        <f t="shared" si="0"/>
        <v>4.7</v>
      </c>
      <c r="F9" s="31">
        <v>1131230</v>
      </c>
      <c r="G9" s="32">
        <v>95.39595185128341</v>
      </c>
      <c r="H9" s="36" t="s">
        <v>36</v>
      </c>
      <c r="I9" s="34">
        <v>409976</v>
      </c>
      <c r="J9" s="29">
        <v>109.72839294699541</v>
      </c>
      <c r="K9" s="30">
        <f t="shared" si="1"/>
        <v>7.5</v>
      </c>
      <c r="L9" s="34">
        <v>2973498</v>
      </c>
      <c r="M9" s="32">
        <v>101.75855742646327</v>
      </c>
    </row>
    <row r="10" spans="1:13" ht="33.75" customHeight="1">
      <c r="A10" s="26">
        <v>5</v>
      </c>
      <c r="B10" s="35" t="s">
        <v>29</v>
      </c>
      <c r="C10" s="34">
        <v>145382</v>
      </c>
      <c r="D10" s="29">
        <v>94.90677877585127</v>
      </c>
      <c r="E10" s="30">
        <f t="shared" si="0"/>
        <v>3.9</v>
      </c>
      <c r="F10" s="31">
        <v>928346</v>
      </c>
      <c r="G10" s="32">
        <v>84.75785452646417</v>
      </c>
      <c r="H10" s="36" t="s">
        <v>37</v>
      </c>
      <c r="I10" s="34">
        <v>207759</v>
      </c>
      <c r="J10" s="29">
        <v>88.91090464798799</v>
      </c>
      <c r="K10" s="30">
        <f t="shared" si="1"/>
        <v>3.8</v>
      </c>
      <c r="L10" s="34">
        <v>1453315</v>
      </c>
      <c r="M10" s="32">
        <v>97.88518192729374</v>
      </c>
    </row>
    <row r="11" spans="1:13" ht="33.75" customHeight="1">
      <c r="A11" s="26">
        <v>6</v>
      </c>
      <c r="B11" s="35" t="s">
        <v>41</v>
      </c>
      <c r="C11" s="34">
        <v>121725</v>
      </c>
      <c r="D11" s="29">
        <v>179.96806481659448</v>
      </c>
      <c r="E11" s="30">
        <f t="shared" si="0"/>
        <v>3.3</v>
      </c>
      <c r="F11" s="31">
        <v>584868</v>
      </c>
      <c r="G11" s="32">
        <v>156.52704514616502</v>
      </c>
      <c r="H11" s="36" t="s">
        <v>26</v>
      </c>
      <c r="I11" s="34">
        <v>187163</v>
      </c>
      <c r="J11" s="29">
        <v>114.58842256711665</v>
      </c>
      <c r="K11" s="30">
        <f t="shared" si="1"/>
        <v>3.4</v>
      </c>
      <c r="L11" s="34">
        <v>1184222</v>
      </c>
      <c r="M11" s="32">
        <v>103.39037654456259</v>
      </c>
    </row>
    <row r="12" spans="1:13" ht="33.75" customHeight="1">
      <c r="A12" s="26">
        <v>7</v>
      </c>
      <c r="B12" s="35" t="s">
        <v>30</v>
      </c>
      <c r="C12" s="34">
        <v>101226</v>
      </c>
      <c r="D12" s="29">
        <v>85.33133266457045</v>
      </c>
      <c r="E12" s="30">
        <f t="shared" si="0"/>
        <v>2.7</v>
      </c>
      <c r="F12" s="31">
        <v>739230</v>
      </c>
      <c r="G12" s="32">
        <v>90.01278538812785</v>
      </c>
      <c r="H12" s="36" t="s">
        <v>39</v>
      </c>
      <c r="I12" s="34">
        <v>150662</v>
      </c>
      <c r="J12" s="29">
        <v>106.14335432782404</v>
      </c>
      <c r="K12" s="30">
        <f t="shared" si="1"/>
        <v>2.8</v>
      </c>
      <c r="L12" s="34">
        <v>943126</v>
      </c>
      <c r="M12" s="32">
        <v>90.9432437618666</v>
      </c>
    </row>
    <row r="13" spans="1:13" ht="33.75" customHeight="1">
      <c r="A13" s="26">
        <v>8</v>
      </c>
      <c r="B13" s="35" t="s">
        <v>31</v>
      </c>
      <c r="C13" s="34">
        <v>63283</v>
      </c>
      <c r="D13" s="29">
        <v>90.86249228251037</v>
      </c>
      <c r="E13" s="30">
        <f t="shared" si="0"/>
        <v>1.7</v>
      </c>
      <c r="F13" s="31">
        <v>436861</v>
      </c>
      <c r="G13" s="32">
        <v>86.58445463176024</v>
      </c>
      <c r="H13" s="36" t="s">
        <v>29</v>
      </c>
      <c r="I13" s="34">
        <v>150067</v>
      </c>
      <c r="J13" s="29">
        <v>86.07226842558073</v>
      </c>
      <c r="K13" s="30">
        <f t="shared" si="1"/>
        <v>2.7</v>
      </c>
      <c r="L13" s="34">
        <v>979231</v>
      </c>
      <c r="M13" s="32">
        <v>86.17912580944385</v>
      </c>
    </row>
    <row r="14" spans="1:13" ht="33.75" customHeight="1">
      <c r="A14" s="26">
        <v>9</v>
      </c>
      <c r="B14" s="35" t="s">
        <v>39</v>
      </c>
      <c r="C14" s="34">
        <v>57941</v>
      </c>
      <c r="D14" s="29">
        <v>106.21047421773322</v>
      </c>
      <c r="E14" s="30">
        <f t="shared" si="0"/>
        <v>1.6</v>
      </c>
      <c r="F14" s="31">
        <v>377362</v>
      </c>
      <c r="G14" s="32">
        <v>117.9293102909466</v>
      </c>
      <c r="H14" s="36" t="s">
        <v>38</v>
      </c>
      <c r="I14" s="34">
        <v>136930</v>
      </c>
      <c r="J14" s="29">
        <v>83.70930076171612</v>
      </c>
      <c r="K14" s="30">
        <f t="shared" si="1"/>
        <v>2.5</v>
      </c>
      <c r="L14" s="34">
        <v>998733</v>
      </c>
      <c r="M14" s="32">
        <v>94.61784634273891</v>
      </c>
    </row>
    <row r="15" spans="1:13" ht="33.75" customHeight="1">
      <c r="A15" s="26">
        <v>10</v>
      </c>
      <c r="B15" s="35" t="s">
        <v>38</v>
      </c>
      <c r="C15" s="34">
        <v>55228</v>
      </c>
      <c r="D15" s="29">
        <v>99.70212842777968</v>
      </c>
      <c r="E15" s="30">
        <f t="shared" si="0"/>
        <v>1.5</v>
      </c>
      <c r="F15" s="31">
        <v>371868</v>
      </c>
      <c r="G15" s="32">
        <v>99.3842404028094</v>
      </c>
      <c r="H15" s="36" t="s">
        <v>43</v>
      </c>
      <c r="I15" s="34">
        <v>123852</v>
      </c>
      <c r="J15" s="29">
        <v>109.33648787033441</v>
      </c>
      <c r="K15" s="30">
        <f t="shared" si="1"/>
        <v>2.3</v>
      </c>
      <c r="L15" s="34">
        <v>862059</v>
      </c>
      <c r="M15" s="32">
        <v>102.07764711733272</v>
      </c>
    </row>
    <row r="16" spans="1:13" ht="33.75" customHeight="1">
      <c r="A16" s="37"/>
      <c r="B16" s="38" t="s">
        <v>12</v>
      </c>
      <c r="C16" s="34">
        <v>379552</v>
      </c>
      <c r="D16" s="29">
        <v>86.29771018400835</v>
      </c>
      <c r="E16" s="30">
        <f>IF(SUM(C16)=0,"- ",E5-SUM(E6:E15))</f>
        <v>10.200000000000003</v>
      </c>
      <c r="F16" s="31">
        <v>2963718</v>
      </c>
      <c r="G16" s="32">
        <v>99.73747433551662</v>
      </c>
      <c r="H16" s="33" t="s">
        <v>12</v>
      </c>
      <c r="I16" s="34">
        <v>1519829</v>
      </c>
      <c r="J16" s="29">
        <v>88.84355928636566</v>
      </c>
      <c r="K16" s="30">
        <f>IF(SUM(I16)=0,"- ",K5-SUM(K6:K15))</f>
        <v>27.700000000000003</v>
      </c>
      <c r="L16" s="34">
        <v>11501395</v>
      </c>
      <c r="M16" s="32">
        <v>91.97389953382086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50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3377189</v>
      </c>
      <c r="D5" s="29">
        <v>111.97661653255312</v>
      </c>
      <c r="E5" s="30">
        <f aca="true" t="shared" si="0" ref="E5:E15">IF(OR(SUM(C5)=0,SUM($C$5)=0),"- ",ROUND(C5/$C$5*100,1))</f>
        <v>100</v>
      </c>
      <c r="F5" s="31">
        <f>IF(SUM(F6:F16)=0,"- ",SUM(F6:F16))</f>
        <v>27835349</v>
      </c>
      <c r="G5" s="32">
        <v>99.85725989948462</v>
      </c>
      <c r="H5" s="33" t="s">
        <v>11</v>
      </c>
      <c r="I5" s="28">
        <f>IF(SUM(I6:I16)=0,"- ",SUM(I6:I16))</f>
        <v>5420861</v>
      </c>
      <c r="J5" s="29">
        <v>99.82889981716903</v>
      </c>
      <c r="K5" s="30">
        <f aca="true" t="shared" si="1" ref="K5:K15">IF(OR(SUM(I5)=0,SUM($I$5)=0),"- ",ROUND(I5/$I$5*100,1))</f>
        <v>100</v>
      </c>
      <c r="L5" s="34">
        <f>IF(SUM(L6:L16)=0,"- ",SUM(L6:L16))</f>
        <v>43506734</v>
      </c>
      <c r="M5" s="32">
        <v>97.41765832196</v>
      </c>
    </row>
    <row r="6" spans="1:13" ht="33.75" customHeight="1">
      <c r="A6" s="26">
        <v>1</v>
      </c>
      <c r="B6" s="35" t="s">
        <v>25</v>
      </c>
      <c r="C6" s="34">
        <v>1488143</v>
      </c>
      <c r="D6" s="29">
        <v>132.2588041860155</v>
      </c>
      <c r="E6" s="30">
        <f t="shared" si="0"/>
        <v>44.1</v>
      </c>
      <c r="F6" s="31">
        <v>12202594</v>
      </c>
      <c r="G6" s="32">
        <v>106.98035171168998</v>
      </c>
      <c r="H6" s="36" t="s">
        <v>33</v>
      </c>
      <c r="I6" s="34">
        <v>993555</v>
      </c>
      <c r="J6" s="29">
        <v>77.81224595923445</v>
      </c>
      <c r="K6" s="30">
        <f t="shared" si="1"/>
        <v>18.3</v>
      </c>
      <c r="L6" s="34">
        <v>7985172</v>
      </c>
      <c r="M6" s="32">
        <v>80.80855797324965</v>
      </c>
    </row>
    <row r="7" spans="1:13" ht="33.75" customHeight="1">
      <c r="A7" s="26">
        <v>2</v>
      </c>
      <c r="B7" s="35" t="s">
        <v>26</v>
      </c>
      <c r="C7" s="34">
        <v>646505</v>
      </c>
      <c r="D7" s="29">
        <v>100.07770861745225</v>
      </c>
      <c r="E7" s="30">
        <f t="shared" si="0"/>
        <v>19.1</v>
      </c>
      <c r="F7" s="31">
        <v>5084288</v>
      </c>
      <c r="G7" s="32">
        <v>89.48980324623298</v>
      </c>
      <c r="H7" s="36" t="s">
        <v>35</v>
      </c>
      <c r="I7" s="34">
        <v>859204</v>
      </c>
      <c r="J7" s="29">
        <v>150.63764731458787</v>
      </c>
      <c r="K7" s="30">
        <f t="shared" si="1"/>
        <v>15.8</v>
      </c>
      <c r="L7" s="34">
        <v>6055263</v>
      </c>
      <c r="M7" s="32">
        <v>135.99105889201408</v>
      </c>
    </row>
    <row r="8" spans="1:13" ht="33.75" customHeight="1">
      <c r="A8" s="26">
        <v>3</v>
      </c>
      <c r="B8" s="35" t="s">
        <v>27</v>
      </c>
      <c r="C8" s="34">
        <v>228822</v>
      </c>
      <c r="D8" s="29">
        <v>83.36381454791865</v>
      </c>
      <c r="E8" s="30">
        <f t="shared" si="0"/>
        <v>6.8</v>
      </c>
      <c r="F8" s="31">
        <v>2001265</v>
      </c>
      <c r="G8" s="32">
        <v>92.19148044242365</v>
      </c>
      <c r="H8" s="36" t="s">
        <v>34</v>
      </c>
      <c r="I8" s="34">
        <v>716420</v>
      </c>
      <c r="J8" s="29">
        <v>176.92091134939176</v>
      </c>
      <c r="K8" s="30">
        <f t="shared" si="1"/>
        <v>13.2</v>
      </c>
      <c r="L8" s="34">
        <v>5719038</v>
      </c>
      <c r="M8" s="32">
        <v>113.9910928482077</v>
      </c>
    </row>
    <row r="9" spans="1:13" ht="33.75" customHeight="1">
      <c r="A9" s="26">
        <v>4</v>
      </c>
      <c r="B9" s="35" t="s">
        <v>28</v>
      </c>
      <c r="C9" s="34">
        <v>166283</v>
      </c>
      <c r="D9" s="29">
        <v>107.60633926318037</v>
      </c>
      <c r="E9" s="30">
        <f t="shared" si="0"/>
        <v>4.9</v>
      </c>
      <c r="F9" s="31">
        <v>1297513</v>
      </c>
      <c r="G9" s="32">
        <v>96.80368260647366</v>
      </c>
      <c r="H9" s="36" t="s">
        <v>36</v>
      </c>
      <c r="I9" s="34">
        <v>483427</v>
      </c>
      <c r="J9" s="29">
        <v>133.60500562414154</v>
      </c>
      <c r="K9" s="30">
        <f t="shared" si="1"/>
        <v>8.9</v>
      </c>
      <c r="L9" s="34">
        <v>3456925</v>
      </c>
      <c r="M9" s="32">
        <v>105.26747715551788</v>
      </c>
    </row>
    <row r="10" spans="1:13" ht="33.75" customHeight="1">
      <c r="A10" s="26">
        <v>5</v>
      </c>
      <c r="B10" s="35" t="s">
        <v>29</v>
      </c>
      <c r="C10" s="34">
        <v>121028</v>
      </c>
      <c r="D10" s="29">
        <v>86.57781974519104</v>
      </c>
      <c r="E10" s="30">
        <f t="shared" si="0"/>
        <v>3.6</v>
      </c>
      <c r="F10" s="31">
        <v>1049374</v>
      </c>
      <c r="G10" s="32">
        <v>84.9638445351446</v>
      </c>
      <c r="H10" s="36" t="s">
        <v>37</v>
      </c>
      <c r="I10" s="34">
        <v>261864</v>
      </c>
      <c r="J10" s="29">
        <v>83.62361326665517</v>
      </c>
      <c r="K10" s="30">
        <f t="shared" si="1"/>
        <v>4.8</v>
      </c>
      <c r="L10" s="34">
        <v>1715179</v>
      </c>
      <c r="M10" s="32">
        <v>95.40114358181393</v>
      </c>
    </row>
    <row r="11" spans="1:13" ht="33.75" customHeight="1">
      <c r="A11" s="26">
        <v>6</v>
      </c>
      <c r="B11" s="35" t="s">
        <v>30</v>
      </c>
      <c r="C11" s="34">
        <v>87519</v>
      </c>
      <c r="D11" s="29">
        <v>83.68137226779875</v>
      </c>
      <c r="E11" s="30">
        <f t="shared" si="0"/>
        <v>2.6</v>
      </c>
      <c r="F11" s="31">
        <v>826749</v>
      </c>
      <c r="G11" s="32">
        <v>89.29756457947195</v>
      </c>
      <c r="H11" s="36" t="s">
        <v>26</v>
      </c>
      <c r="I11" s="34">
        <v>175807</v>
      </c>
      <c r="J11" s="29">
        <v>110.75921854229536</v>
      </c>
      <c r="K11" s="30">
        <f t="shared" si="1"/>
        <v>3.2</v>
      </c>
      <c r="L11" s="34">
        <v>1360029</v>
      </c>
      <c r="M11" s="32">
        <v>104.28726541616633</v>
      </c>
    </row>
    <row r="12" spans="1:13" ht="33.75" customHeight="1">
      <c r="A12" s="26">
        <v>7</v>
      </c>
      <c r="B12" s="35" t="s">
        <v>41</v>
      </c>
      <c r="C12" s="34">
        <v>77932</v>
      </c>
      <c r="D12" s="29">
        <v>1017.6547401410289</v>
      </c>
      <c r="E12" s="30">
        <f t="shared" si="0"/>
        <v>2.3</v>
      </c>
      <c r="F12" s="31">
        <v>662800</v>
      </c>
      <c r="G12" s="32">
        <v>173.82136890884343</v>
      </c>
      <c r="H12" s="36" t="s">
        <v>39</v>
      </c>
      <c r="I12" s="34">
        <v>131703</v>
      </c>
      <c r="J12" s="29">
        <v>95.56645599471749</v>
      </c>
      <c r="K12" s="30">
        <f t="shared" si="1"/>
        <v>2.4</v>
      </c>
      <c r="L12" s="34">
        <v>1074829</v>
      </c>
      <c r="M12" s="32">
        <v>91.4855531968861</v>
      </c>
    </row>
    <row r="13" spans="1:13" ht="33.75" customHeight="1">
      <c r="A13" s="26">
        <v>8</v>
      </c>
      <c r="B13" s="35" t="s">
        <v>31</v>
      </c>
      <c r="C13" s="34">
        <v>59650</v>
      </c>
      <c r="D13" s="29">
        <v>107.06657333117944</v>
      </c>
      <c r="E13" s="30">
        <f t="shared" si="0"/>
        <v>1.8</v>
      </c>
      <c r="F13" s="31">
        <v>496511</v>
      </c>
      <c r="G13" s="32">
        <v>88.62121650227928</v>
      </c>
      <c r="H13" s="36" t="s">
        <v>38</v>
      </c>
      <c r="I13" s="34">
        <v>131043</v>
      </c>
      <c r="J13" s="29">
        <v>81.90033936863685</v>
      </c>
      <c r="K13" s="30">
        <f t="shared" si="1"/>
        <v>2.4</v>
      </c>
      <c r="L13" s="34">
        <v>1129776</v>
      </c>
      <c r="M13" s="32">
        <v>92.94383516227673</v>
      </c>
    </row>
    <row r="14" spans="1:13" ht="33.75" customHeight="1">
      <c r="A14" s="26">
        <v>9</v>
      </c>
      <c r="B14" s="35" t="s">
        <v>32</v>
      </c>
      <c r="C14" s="34">
        <v>51414</v>
      </c>
      <c r="D14" s="29">
        <v>58.38055117126733</v>
      </c>
      <c r="E14" s="30">
        <f t="shared" si="0"/>
        <v>1.5</v>
      </c>
      <c r="F14" s="31">
        <v>286976</v>
      </c>
      <c r="G14" s="32">
        <v>118.58610401738858</v>
      </c>
      <c r="H14" s="36" t="s">
        <v>29</v>
      </c>
      <c r="I14" s="34">
        <v>129884</v>
      </c>
      <c r="J14" s="29">
        <v>82.48698082052584</v>
      </c>
      <c r="K14" s="30">
        <f t="shared" si="1"/>
        <v>2.4</v>
      </c>
      <c r="L14" s="34">
        <v>1109115</v>
      </c>
      <c r="M14" s="32">
        <v>85.7297558849037</v>
      </c>
    </row>
    <row r="15" spans="1:13" ht="33.75" customHeight="1">
      <c r="A15" s="26">
        <v>10</v>
      </c>
      <c r="B15" s="35" t="s">
        <v>38</v>
      </c>
      <c r="C15" s="34">
        <v>50909</v>
      </c>
      <c r="D15" s="29">
        <v>105.91037696596489</v>
      </c>
      <c r="E15" s="30">
        <f t="shared" si="0"/>
        <v>1.5</v>
      </c>
      <c r="F15" s="31">
        <v>422777</v>
      </c>
      <c r="G15" s="32">
        <v>100.12717885562714</v>
      </c>
      <c r="H15" s="36" t="s">
        <v>44</v>
      </c>
      <c r="I15" s="34">
        <v>107595</v>
      </c>
      <c r="J15" s="29">
        <v>98.33750708318863</v>
      </c>
      <c r="K15" s="30">
        <f t="shared" si="1"/>
        <v>2</v>
      </c>
      <c r="L15" s="34">
        <v>859490</v>
      </c>
      <c r="M15" s="32">
        <v>89.31362279804806</v>
      </c>
    </row>
    <row r="16" spans="1:13" ht="33.75" customHeight="1">
      <c r="A16" s="37"/>
      <c r="B16" s="38" t="s">
        <v>12</v>
      </c>
      <c r="C16" s="34">
        <v>398984</v>
      </c>
      <c r="D16" s="29">
        <v>107.2823143793644</v>
      </c>
      <c r="E16" s="30">
        <f>IF(SUM(C16)=0,"- ",E5-SUM(E6:E15))</f>
        <v>11.800000000000011</v>
      </c>
      <c r="F16" s="31">
        <v>3504502</v>
      </c>
      <c r="G16" s="32">
        <v>99.85818407803552</v>
      </c>
      <c r="H16" s="33" t="s">
        <v>12</v>
      </c>
      <c r="I16" s="34">
        <v>1430359</v>
      </c>
      <c r="J16" s="29">
        <v>80.37639302845172</v>
      </c>
      <c r="K16" s="30">
        <f>IF(SUM(I16)=0,"- ",K5-SUM(K6:K15))</f>
        <v>26.599999999999994</v>
      </c>
      <c r="L16" s="34">
        <v>13041918</v>
      </c>
      <c r="M16" s="32">
        <v>91.35401837977075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49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3837378</v>
      </c>
      <c r="D5" s="29">
        <v>107.17789330859108</v>
      </c>
      <c r="E5" s="30">
        <f aca="true" t="shared" si="0" ref="E5:E15">IF(OR(SUM(C5)=0,SUM($C$5)=0),"- ",ROUND(C5/$C$5*100,1))</f>
        <v>100</v>
      </c>
      <c r="F5" s="31">
        <f>IF(SUM(F6:F16)=0,"- ",SUM(F6:F16))</f>
        <v>31672727</v>
      </c>
      <c r="G5" s="32">
        <v>100.69052109136965</v>
      </c>
      <c r="H5" s="33" t="s">
        <v>11</v>
      </c>
      <c r="I5" s="28">
        <f>IF(SUM(I6:I16)=0,"- ",SUM(I6:I16))</f>
        <v>5639495</v>
      </c>
      <c r="J5" s="29">
        <v>100.70492617971473</v>
      </c>
      <c r="K5" s="30">
        <f aca="true" t="shared" si="1" ref="K5:K15">IF(OR(SUM(I5)=0,SUM($I$5)=0),"- ",ROUND(I5/$I$5*100,1))</f>
        <v>100</v>
      </c>
      <c r="L5" s="34">
        <f>IF(SUM(L6:L16)=0,"- ",SUM(L6:L16))</f>
        <v>49146229</v>
      </c>
      <c r="M5" s="32">
        <v>97.7839287670896</v>
      </c>
    </row>
    <row r="6" spans="1:13" ht="33.75" customHeight="1">
      <c r="A6" s="26">
        <v>1</v>
      </c>
      <c r="B6" s="35" t="s">
        <v>25</v>
      </c>
      <c r="C6" s="34">
        <v>1685810</v>
      </c>
      <c r="D6" s="29">
        <v>105.7266263572445</v>
      </c>
      <c r="E6" s="30">
        <f t="shared" si="0"/>
        <v>43.9</v>
      </c>
      <c r="F6" s="31">
        <v>13888404</v>
      </c>
      <c r="G6" s="32">
        <v>106.8265880627991</v>
      </c>
      <c r="H6" s="36" t="s">
        <v>33</v>
      </c>
      <c r="I6" s="34">
        <v>1123976</v>
      </c>
      <c r="J6" s="29">
        <v>110.69739865407212</v>
      </c>
      <c r="K6" s="30">
        <f t="shared" si="1"/>
        <v>19.9</v>
      </c>
      <c r="L6" s="34">
        <v>9109148</v>
      </c>
      <c r="M6" s="32">
        <v>83.5935483237467</v>
      </c>
    </row>
    <row r="7" spans="1:13" ht="33.75" customHeight="1">
      <c r="A7" s="26">
        <v>2</v>
      </c>
      <c r="B7" s="35" t="s">
        <v>26</v>
      </c>
      <c r="C7" s="34">
        <v>727417</v>
      </c>
      <c r="D7" s="29">
        <v>106.59467713147737</v>
      </c>
      <c r="E7" s="30">
        <f t="shared" si="0"/>
        <v>19</v>
      </c>
      <c r="F7" s="31">
        <v>5811705</v>
      </c>
      <c r="G7" s="32">
        <v>91.32401399785978</v>
      </c>
      <c r="H7" s="36" t="s">
        <v>35</v>
      </c>
      <c r="I7" s="34">
        <v>720137</v>
      </c>
      <c r="J7" s="29">
        <v>120.23464670260775</v>
      </c>
      <c r="K7" s="30">
        <f t="shared" si="1"/>
        <v>12.8</v>
      </c>
      <c r="L7" s="34">
        <v>6775400</v>
      </c>
      <c r="M7" s="32">
        <v>134.12291268074594</v>
      </c>
    </row>
    <row r="8" spans="1:13" ht="33.75" customHeight="1">
      <c r="A8" s="26">
        <v>3</v>
      </c>
      <c r="B8" s="35" t="s">
        <v>27</v>
      </c>
      <c r="C8" s="34">
        <v>277176</v>
      </c>
      <c r="D8" s="29">
        <v>94.00002713078395</v>
      </c>
      <c r="E8" s="30">
        <f t="shared" si="0"/>
        <v>7.2</v>
      </c>
      <c r="F8" s="31">
        <v>2278441</v>
      </c>
      <c r="G8" s="32">
        <v>92.40776626576975</v>
      </c>
      <c r="H8" s="36" t="s">
        <v>34</v>
      </c>
      <c r="I8" s="34">
        <v>662455</v>
      </c>
      <c r="J8" s="29">
        <v>70.0444296885904</v>
      </c>
      <c r="K8" s="30">
        <f t="shared" si="1"/>
        <v>11.7</v>
      </c>
      <c r="L8" s="34">
        <v>6381493</v>
      </c>
      <c r="M8" s="32">
        <v>107.02074643425902</v>
      </c>
    </row>
    <row r="9" spans="1:13" ht="33.75" customHeight="1">
      <c r="A9" s="26">
        <v>4</v>
      </c>
      <c r="B9" s="35" t="s">
        <v>28</v>
      </c>
      <c r="C9" s="34">
        <v>152174</v>
      </c>
      <c r="D9" s="29">
        <v>93.22330858389081</v>
      </c>
      <c r="E9" s="30">
        <f t="shared" si="0"/>
        <v>4</v>
      </c>
      <c r="F9" s="31">
        <v>1449687</v>
      </c>
      <c r="G9" s="32">
        <v>96.41498253181882</v>
      </c>
      <c r="H9" s="36" t="s">
        <v>36</v>
      </c>
      <c r="I9" s="34">
        <v>441035</v>
      </c>
      <c r="J9" s="29">
        <v>116.66728390489594</v>
      </c>
      <c r="K9" s="30">
        <f t="shared" si="1"/>
        <v>7.8</v>
      </c>
      <c r="L9" s="34">
        <v>3897960</v>
      </c>
      <c r="M9" s="32">
        <v>106.44428739487904</v>
      </c>
    </row>
    <row r="10" spans="1:13" ht="33.75" customHeight="1">
      <c r="A10" s="26">
        <v>5</v>
      </c>
      <c r="B10" s="35" t="s">
        <v>29</v>
      </c>
      <c r="C10" s="34">
        <v>143318</v>
      </c>
      <c r="D10" s="29">
        <v>106.23466536206423</v>
      </c>
      <c r="E10" s="30">
        <f t="shared" si="0"/>
        <v>3.7</v>
      </c>
      <c r="F10" s="31">
        <v>1192692</v>
      </c>
      <c r="G10" s="32">
        <v>87.05844568208528</v>
      </c>
      <c r="H10" s="36" t="s">
        <v>37</v>
      </c>
      <c r="I10" s="34">
        <v>299149</v>
      </c>
      <c r="J10" s="29">
        <v>104.93400167670468</v>
      </c>
      <c r="K10" s="30">
        <f t="shared" si="1"/>
        <v>5.3</v>
      </c>
      <c r="L10" s="34">
        <v>2014328</v>
      </c>
      <c r="M10" s="32">
        <v>96.70586281045617</v>
      </c>
    </row>
    <row r="11" spans="1:13" ht="33.75" customHeight="1">
      <c r="A11" s="26">
        <v>6</v>
      </c>
      <c r="B11" s="35" t="s">
        <v>32</v>
      </c>
      <c r="C11" s="34">
        <v>101319</v>
      </c>
      <c r="D11" s="29">
        <v>133.97908043849094</v>
      </c>
      <c r="E11" s="30">
        <f t="shared" si="0"/>
        <v>2.6</v>
      </c>
      <c r="F11" s="31">
        <v>388295</v>
      </c>
      <c r="G11" s="32">
        <v>122.25104763224095</v>
      </c>
      <c r="H11" s="36" t="s">
        <v>26</v>
      </c>
      <c r="I11" s="34">
        <v>208456</v>
      </c>
      <c r="J11" s="29">
        <v>127.13910184863289</v>
      </c>
      <c r="K11" s="30">
        <f t="shared" si="1"/>
        <v>3.7</v>
      </c>
      <c r="L11" s="34">
        <v>1568485</v>
      </c>
      <c r="M11" s="32">
        <v>106.83942327275749</v>
      </c>
    </row>
    <row r="12" spans="1:13" ht="33.75" customHeight="1">
      <c r="A12" s="26">
        <v>7</v>
      </c>
      <c r="B12" s="35" t="s">
        <v>30</v>
      </c>
      <c r="C12" s="34">
        <v>93318</v>
      </c>
      <c r="D12" s="29">
        <v>97.3532940378697</v>
      </c>
      <c r="E12" s="30">
        <f t="shared" si="0"/>
        <v>2.4</v>
      </c>
      <c r="F12" s="31">
        <v>920067</v>
      </c>
      <c r="G12" s="32">
        <v>90.0533527260199</v>
      </c>
      <c r="H12" s="36" t="s">
        <v>43</v>
      </c>
      <c r="I12" s="34">
        <v>161355</v>
      </c>
      <c r="J12" s="29">
        <v>137.2381414100176</v>
      </c>
      <c r="K12" s="30">
        <f t="shared" si="1"/>
        <v>2.9</v>
      </c>
      <c r="L12" s="34">
        <v>1126721</v>
      </c>
      <c r="M12" s="32">
        <v>100.53545934756227</v>
      </c>
    </row>
    <row r="13" spans="1:13" ht="33.75" customHeight="1">
      <c r="A13" s="26">
        <v>8</v>
      </c>
      <c r="B13" s="35" t="s">
        <v>41</v>
      </c>
      <c r="C13" s="34">
        <v>89480</v>
      </c>
      <c r="D13" s="29">
        <v>248.0594366821912</v>
      </c>
      <c r="E13" s="30">
        <f t="shared" si="0"/>
        <v>2.3</v>
      </c>
      <c r="F13" s="31">
        <v>752280</v>
      </c>
      <c r="G13" s="32">
        <v>180.23733597199694</v>
      </c>
      <c r="H13" s="36" t="s">
        <v>38</v>
      </c>
      <c r="I13" s="34">
        <v>150505</v>
      </c>
      <c r="J13" s="29">
        <v>101.01345682741032</v>
      </c>
      <c r="K13" s="30">
        <f t="shared" si="1"/>
        <v>2.7</v>
      </c>
      <c r="L13" s="34">
        <v>1280281</v>
      </c>
      <c r="M13" s="32">
        <v>93.82496104920186</v>
      </c>
    </row>
    <row r="14" spans="1:13" ht="33.75" customHeight="1">
      <c r="A14" s="26">
        <v>9</v>
      </c>
      <c r="B14" s="35" t="s">
        <v>31</v>
      </c>
      <c r="C14" s="34">
        <v>65325</v>
      </c>
      <c r="D14" s="29">
        <v>122.8236754033016</v>
      </c>
      <c r="E14" s="30">
        <f t="shared" si="0"/>
        <v>1.7</v>
      </c>
      <c r="F14" s="31">
        <v>561836</v>
      </c>
      <c r="G14" s="32">
        <v>91.5865729450581</v>
      </c>
      <c r="H14" s="36" t="s">
        <v>39</v>
      </c>
      <c r="I14" s="34">
        <v>146631</v>
      </c>
      <c r="J14" s="29">
        <v>106.92222432877831</v>
      </c>
      <c r="K14" s="30">
        <f t="shared" si="1"/>
        <v>2.6</v>
      </c>
      <c r="L14" s="34">
        <v>1221460</v>
      </c>
      <c r="M14" s="32">
        <v>93.09908536585367</v>
      </c>
    </row>
    <row r="15" spans="1:13" ht="33.75" customHeight="1">
      <c r="A15" s="26">
        <v>10</v>
      </c>
      <c r="B15" s="35" t="s">
        <v>38</v>
      </c>
      <c r="C15" s="34">
        <v>62532</v>
      </c>
      <c r="D15" s="29">
        <v>110.5489260143198</v>
      </c>
      <c r="E15" s="30">
        <f t="shared" si="0"/>
        <v>1.6</v>
      </c>
      <c r="F15" s="31">
        <v>485309</v>
      </c>
      <c r="G15" s="32">
        <v>101.3583818047013</v>
      </c>
      <c r="H15" s="36" t="s">
        <v>29</v>
      </c>
      <c r="I15" s="34">
        <v>136764</v>
      </c>
      <c r="J15" s="29">
        <v>93.21746242715469</v>
      </c>
      <c r="K15" s="30">
        <f t="shared" si="1"/>
        <v>2.4</v>
      </c>
      <c r="L15" s="34">
        <v>1245879</v>
      </c>
      <c r="M15" s="32">
        <v>86.49240618723745</v>
      </c>
    </row>
    <row r="16" spans="1:13" ht="33.75" customHeight="1">
      <c r="A16" s="37"/>
      <c r="B16" s="38" t="s">
        <v>12</v>
      </c>
      <c r="C16" s="34">
        <v>439509</v>
      </c>
      <c r="D16" s="29">
        <v>111.7896921586033</v>
      </c>
      <c r="E16" s="30">
        <f>IF(SUM(C16)=0,"- ",E5-SUM(E6:E15))</f>
        <v>11.600000000000009</v>
      </c>
      <c r="F16" s="31">
        <v>3944011</v>
      </c>
      <c r="G16" s="32">
        <v>101.06018086237097</v>
      </c>
      <c r="H16" s="33" t="s">
        <v>12</v>
      </c>
      <c r="I16" s="34">
        <v>1589032</v>
      </c>
      <c r="J16" s="29">
        <v>95.58305693603823</v>
      </c>
      <c r="K16" s="30">
        <f>IF(SUM(I16)=0,"- ",K5-SUM(K6:K15))</f>
        <v>28.19999999999999</v>
      </c>
      <c r="L16" s="34">
        <v>14525074</v>
      </c>
      <c r="M16" s="32">
        <v>91.36483715252133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2000-06-19T00:16:58Z</cp:lastPrinted>
  <dcterms:created xsi:type="dcterms:W3CDTF">1999-04-20T07:57:09Z</dcterms:created>
  <dcterms:modified xsi:type="dcterms:W3CDTF">2024-03-14T06:07:42Z</dcterms:modified>
  <cp:category/>
  <cp:version/>
  <cp:contentType/>
  <cp:contentStatus/>
</cp:coreProperties>
</file>