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11" windowWidth="10515" windowHeight="9915" tabRatio="924" activeTab="0"/>
  </bookViews>
  <sheets>
    <sheet name="品種・国・港" sheetId="1" r:id="rId1"/>
  </sheets>
  <definedNames>
    <definedName name="_xlnm.Print_Area" localSheetId="0">'品種・国・港'!$A$1:$F$51</definedName>
  </definedNames>
  <calcPr fullCalcOnLoad="1"/>
</workbook>
</file>

<file path=xl/sharedStrings.xml><?xml version="1.0" encoding="utf-8"?>
<sst xmlns="http://schemas.openxmlformats.org/spreadsheetml/2006/main" count="112" uniqueCount="51">
  <si>
    <t>品　　　種</t>
  </si>
  <si>
    <t>その他</t>
  </si>
  <si>
    <t>港　　　名</t>
  </si>
  <si>
    <t>外貿主要上位品種取扱貨物表</t>
  </si>
  <si>
    <t>（単位：トン・％）</t>
  </si>
  <si>
    <t>輸          出</t>
  </si>
  <si>
    <t>輸          入</t>
  </si>
  <si>
    <t>輸出</t>
  </si>
  <si>
    <t>輸入</t>
  </si>
  <si>
    <t>トン数</t>
  </si>
  <si>
    <t>前年比(%)</t>
  </si>
  <si>
    <t>合　　　計</t>
  </si>
  <si>
    <t>完成自動車</t>
  </si>
  <si>
    <t>ＬＮＧ(液化天然ガス)</t>
  </si>
  <si>
    <t>自動車部品</t>
  </si>
  <si>
    <t>鉄鉱石</t>
  </si>
  <si>
    <t>産業機械</t>
  </si>
  <si>
    <t>原油</t>
  </si>
  <si>
    <t>鋼材</t>
  </si>
  <si>
    <t>石炭</t>
  </si>
  <si>
    <t>その他化学工業品</t>
  </si>
  <si>
    <t>衣服･身廻品･はきもの</t>
  </si>
  <si>
    <t>外貿主要上位国取扱貨物表</t>
  </si>
  <si>
    <t>国・地域名</t>
  </si>
  <si>
    <t>内貿主要上位品種取扱貨物表</t>
  </si>
  <si>
    <t>移          出</t>
  </si>
  <si>
    <t>移          入</t>
  </si>
  <si>
    <t>移出</t>
  </si>
  <si>
    <t>移入</t>
  </si>
  <si>
    <t>鉄鋼</t>
  </si>
  <si>
    <t>重油</t>
  </si>
  <si>
    <t>セメント</t>
  </si>
  <si>
    <t>揮発油</t>
  </si>
  <si>
    <t>化学薬品</t>
  </si>
  <si>
    <t>その他の石油</t>
  </si>
  <si>
    <t>石灰石</t>
  </si>
  <si>
    <t>内貿主要上位港取扱貨物表</t>
  </si>
  <si>
    <t>中国</t>
  </si>
  <si>
    <t>オーストラリア</t>
  </si>
  <si>
    <t>アメリカ</t>
  </si>
  <si>
    <t>タイ</t>
  </si>
  <si>
    <t>サウジアラビア</t>
  </si>
  <si>
    <t>アラブ首長国</t>
  </si>
  <si>
    <t>カナダ</t>
  </si>
  <si>
    <t>苫小牧</t>
  </si>
  <si>
    <t>仙台塩釜</t>
  </si>
  <si>
    <t>千葉</t>
  </si>
  <si>
    <t>四日市</t>
  </si>
  <si>
    <t>横浜</t>
  </si>
  <si>
    <t>北九州(門司)</t>
  </si>
  <si>
    <t>川崎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</si>
</sst>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 "/>
    <numFmt numFmtId="179" formatCode="0.0"/>
    <numFmt numFmtId="180" formatCode="###0.0&quot;%&quot;"/>
    <numFmt numFmtId="181" formatCode="#,##0_ "/>
    <numFmt numFmtId="182" formatCode="&quot;  &quot;#,##0&quot; &quot;"/>
    <numFmt numFmtId="183" formatCode="&quot;  &quot;#,##0.0&quot; &quot;"/>
    <numFmt numFmtId="184" formatCode="#,##0.0"/>
    <numFmt numFmtId="185" formatCode="###0.0&quot;%&quot;_ "/>
    <numFmt numFmtId="186" formatCode="_(* #,##0_);_(* \(#,##0\);_(* &quot;-&quot;_);_(@_)"/>
    <numFmt numFmtId="18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33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7" fillId="0" borderId="10" xfId="62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center"/>
      <protection/>
    </xf>
    <xf numFmtId="38" fontId="7" fillId="0" borderId="10" xfId="51" applyFont="1" applyFill="1" applyBorder="1" applyAlignment="1">
      <alignment horizontal="right" vertical="center" shrinkToFit="1"/>
    </xf>
    <xf numFmtId="0" fontId="2" fillId="33" borderId="0" xfId="0" applyFont="1" applyFill="1" applyAlignment="1">
      <alignment shrinkToFit="1"/>
    </xf>
    <xf numFmtId="0" fontId="7" fillId="0" borderId="10" xfId="62" applyFont="1" applyFill="1" applyBorder="1" applyAlignment="1">
      <alignment horizontal="left" vertical="center" shrinkToFit="1"/>
      <protection/>
    </xf>
    <xf numFmtId="38" fontId="7" fillId="0" borderId="10" xfId="51" applyFont="1" applyFill="1" applyBorder="1" applyAlignment="1" quotePrefix="1">
      <alignment horizontal="right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right" vertical="center"/>
    </xf>
    <xf numFmtId="179" fontId="2" fillId="0" borderId="10" xfId="43" applyNumberFormat="1" applyFont="1" applyBorder="1" applyAlignment="1">
      <alignment horizontal="right" vertical="center" shrinkToFit="1"/>
    </xf>
    <xf numFmtId="179" fontId="2" fillId="0" borderId="10" xfId="43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0.25390625" style="2" customWidth="1"/>
    <col min="2" max="2" width="12.125" style="2" customWidth="1"/>
    <col min="3" max="3" width="10.125" style="2" customWidth="1"/>
    <col min="4" max="4" width="20.25390625" style="2" customWidth="1"/>
    <col min="5" max="5" width="12.125" style="2" bestFit="1" customWidth="1"/>
    <col min="6" max="6" width="10.125" style="2" customWidth="1"/>
    <col min="7" max="7" width="2.125" style="2" customWidth="1"/>
    <col min="8" max="9" width="12.125" style="2" customWidth="1"/>
    <col min="10" max="10" width="2.125" style="2" customWidth="1"/>
    <col min="11" max="16384" width="9.00390625" style="2" customWidth="1"/>
  </cols>
  <sheetData>
    <row r="1" spans="1:10" ht="18.75">
      <c r="A1" s="27" t="s">
        <v>3</v>
      </c>
      <c r="B1" s="27"/>
      <c r="C1" s="27"/>
      <c r="D1" s="27"/>
      <c r="E1" s="27"/>
      <c r="F1" s="27"/>
      <c r="G1" s="5"/>
      <c r="H1" s="5"/>
      <c r="I1" s="5"/>
      <c r="J1" s="5"/>
    </row>
    <row r="2" spans="1:10" ht="13.5">
      <c r="A2" s="11"/>
      <c r="B2" s="11"/>
      <c r="C2" s="11"/>
      <c r="D2" s="11"/>
      <c r="E2" s="12"/>
      <c r="F2" s="12" t="s">
        <v>4</v>
      </c>
      <c r="G2" s="4"/>
      <c r="H2" s="4"/>
      <c r="I2" s="4"/>
      <c r="J2" s="4"/>
    </row>
    <row r="3" spans="1:10" ht="13.5">
      <c r="A3" s="28" t="s">
        <v>5</v>
      </c>
      <c r="B3" s="28"/>
      <c r="C3" s="28"/>
      <c r="D3" s="28" t="s">
        <v>6</v>
      </c>
      <c r="E3" s="28"/>
      <c r="F3" s="28"/>
      <c r="G3" s="4"/>
      <c r="H3" s="13" t="s">
        <v>7</v>
      </c>
      <c r="I3" s="13" t="s">
        <v>8</v>
      </c>
      <c r="J3" s="4"/>
    </row>
    <row r="4" spans="1:10" ht="13.5">
      <c r="A4" s="7" t="s">
        <v>0</v>
      </c>
      <c r="B4" s="14" t="s">
        <v>9</v>
      </c>
      <c r="C4" s="14" t="s">
        <v>10</v>
      </c>
      <c r="D4" s="7" t="s">
        <v>0</v>
      </c>
      <c r="E4" s="14" t="s">
        <v>9</v>
      </c>
      <c r="F4" s="14" t="s">
        <v>10</v>
      </c>
      <c r="G4" s="4"/>
      <c r="H4" s="15" t="s">
        <v>9</v>
      </c>
      <c r="I4" s="15" t="s">
        <v>9</v>
      </c>
      <c r="J4" s="4"/>
    </row>
    <row r="5" spans="1:10" ht="13.5">
      <c r="A5" s="7" t="s">
        <v>11</v>
      </c>
      <c r="B5" s="16">
        <f>IF(SUM(B6:B11)=0,"- ",SUM(B6:B11))</f>
        <v>43064428</v>
      </c>
      <c r="C5" s="23">
        <f aca="true" t="shared" si="0" ref="C5:C11">IF(AND(SUM(B5)=0,SUM(H5)=0),"- ",IF(AND(SUM(H5)=0,SUM(B5)&gt;0),"全増",IF(AND(SUM(B5)=0,SUM(H5)&gt;0),"全減",ROUND(SUM(B5/H5*100),1))))</f>
        <v>102.7</v>
      </c>
      <c r="D5" s="7" t="s">
        <v>11</v>
      </c>
      <c r="E5" s="16">
        <f>IF(SUM(E6:E11)=0,"- ",SUM(E6:E11))</f>
        <v>65987345</v>
      </c>
      <c r="F5" s="23">
        <f aca="true" t="shared" si="1" ref="F5:F11">IF(AND(SUM(E5)=0,SUM(I5)=0),"- ",IF(AND(SUM(I5)=0,SUM(E5)&gt;0),"全増",IF(AND(SUM(E5)=0,SUM(I5)&gt;0),"全減",ROUND(SUM(E5/I5*100),1))))</f>
        <v>98.7</v>
      </c>
      <c r="G5" s="17"/>
      <c r="H5" s="16">
        <f>IF(SUM(H6:H11)=0,"- ",SUM(H6:H11))</f>
        <v>41936479</v>
      </c>
      <c r="I5" s="16">
        <f>IF(SUM(I6:I11)=0,"- ",SUM(I6:I11))</f>
        <v>66827912</v>
      </c>
      <c r="J5" s="4"/>
    </row>
    <row r="6" spans="1:10" ht="13.5">
      <c r="A6" s="18" t="s">
        <v>12</v>
      </c>
      <c r="B6" s="19">
        <v>19012738</v>
      </c>
      <c r="C6" s="24">
        <f t="shared" si="0"/>
        <v>109.7</v>
      </c>
      <c r="D6" s="18" t="s">
        <v>13</v>
      </c>
      <c r="E6" s="19">
        <v>12728899</v>
      </c>
      <c r="F6" s="23">
        <f t="shared" si="1"/>
        <v>89.5</v>
      </c>
      <c r="G6" s="17"/>
      <c r="H6" s="19">
        <v>17332901</v>
      </c>
      <c r="I6" s="19">
        <v>14229854</v>
      </c>
      <c r="J6" s="4"/>
    </row>
    <row r="7" spans="1:10" ht="13.5">
      <c r="A7" s="18" t="s">
        <v>14</v>
      </c>
      <c r="B7" s="19">
        <v>7978883</v>
      </c>
      <c r="C7" s="24">
        <f t="shared" si="0"/>
        <v>93.6</v>
      </c>
      <c r="D7" s="18" t="s">
        <v>15</v>
      </c>
      <c r="E7" s="19">
        <v>9423912</v>
      </c>
      <c r="F7" s="23">
        <f t="shared" si="1"/>
        <v>128.6</v>
      </c>
      <c r="G7" s="17"/>
      <c r="H7" s="19">
        <v>8522803</v>
      </c>
      <c r="I7" s="19">
        <v>7325569</v>
      </c>
      <c r="J7" s="4"/>
    </row>
    <row r="8" spans="1:10" ht="13.5">
      <c r="A8" s="18" t="s">
        <v>16</v>
      </c>
      <c r="B8" s="19">
        <v>3055470</v>
      </c>
      <c r="C8" s="24">
        <f t="shared" si="0"/>
        <v>91.8</v>
      </c>
      <c r="D8" s="18" t="s">
        <v>17</v>
      </c>
      <c r="E8" s="19">
        <v>7770093</v>
      </c>
      <c r="F8" s="23">
        <f t="shared" si="1"/>
        <v>104.1</v>
      </c>
      <c r="G8" s="17"/>
      <c r="H8" s="19">
        <v>3327408</v>
      </c>
      <c r="I8" s="19">
        <v>7462330</v>
      </c>
      <c r="J8" s="4"/>
    </row>
    <row r="9" spans="1:10" ht="13.5">
      <c r="A9" s="18" t="s">
        <v>18</v>
      </c>
      <c r="B9" s="19">
        <v>1909690</v>
      </c>
      <c r="C9" s="24">
        <f t="shared" si="0"/>
        <v>95.7</v>
      </c>
      <c r="D9" s="18" t="s">
        <v>19</v>
      </c>
      <c r="E9" s="19">
        <v>5309372</v>
      </c>
      <c r="F9" s="23">
        <f t="shared" si="1"/>
        <v>106.5</v>
      </c>
      <c r="G9" s="17"/>
      <c r="H9" s="19">
        <v>1995739</v>
      </c>
      <c r="I9" s="19">
        <v>4985977</v>
      </c>
      <c r="J9" s="4"/>
    </row>
    <row r="10" spans="1:10" ht="13.5">
      <c r="A10" s="18" t="s">
        <v>20</v>
      </c>
      <c r="B10" s="19">
        <v>1659559</v>
      </c>
      <c r="C10" s="24">
        <f t="shared" si="0"/>
        <v>91.3</v>
      </c>
      <c r="D10" s="18" t="s">
        <v>21</v>
      </c>
      <c r="E10" s="19">
        <v>2680888</v>
      </c>
      <c r="F10" s="23">
        <f t="shared" si="1"/>
        <v>94.9</v>
      </c>
      <c r="G10" s="17"/>
      <c r="H10" s="19">
        <v>1817879</v>
      </c>
      <c r="I10" s="19">
        <v>2824380</v>
      </c>
      <c r="J10" s="4"/>
    </row>
    <row r="11" spans="1:10" ht="13.5">
      <c r="A11" s="10" t="s">
        <v>1</v>
      </c>
      <c r="B11" s="19">
        <v>9448088</v>
      </c>
      <c r="C11" s="24">
        <f t="shared" si="0"/>
        <v>105.7</v>
      </c>
      <c r="D11" s="10" t="s">
        <v>1</v>
      </c>
      <c r="E11" s="19">
        <v>28074181</v>
      </c>
      <c r="F11" s="23">
        <f t="shared" si="1"/>
        <v>93.6</v>
      </c>
      <c r="G11" s="17"/>
      <c r="H11" s="19">
        <v>8939749</v>
      </c>
      <c r="I11" s="19">
        <v>29999802</v>
      </c>
      <c r="J11" s="4"/>
    </row>
    <row r="12" spans="1:10" ht="13.5">
      <c r="A12" s="5"/>
      <c r="B12" s="5"/>
      <c r="C12" s="5"/>
      <c r="D12" s="5"/>
      <c r="E12" s="5"/>
      <c r="G12" s="4"/>
      <c r="H12" s="4"/>
      <c r="I12" s="4"/>
      <c r="J12" s="4"/>
    </row>
    <row r="13" spans="1:10" ht="13.5">
      <c r="A13" s="5"/>
      <c r="B13" s="5"/>
      <c r="C13" s="5"/>
      <c r="D13" s="5"/>
      <c r="E13" s="5"/>
      <c r="G13" s="5"/>
      <c r="H13" s="5"/>
      <c r="I13" s="5"/>
      <c r="J13" s="5"/>
    </row>
    <row r="14" spans="1:6" ht="18.75">
      <c r="A14" s="25" t="s">
        <v>22</v>
      </c>
      <c r="B14" s="25"/>
      <c r="C14" s="25"/>
      <c r="D14" s="25"/>
      <c r="E14" s="25"/>
      <c r="F14" s="25"/>
    </row>
    <row r="15" spans="1:10" ht="13.5">
      <c r="A15" s="1"/>
      <c r="B15" s="1"/>
      <c r="C15" s="1"/>
      <c r="D15" s="1"/>
      <c r="E15" s="12"/>
      <c r="F15" s="12" t="s">
        <v>4</v>
      </c>
      <c r="G15" s="4"/>
      <c r="H15" s="4"/>
      <c r="I15" s="4"/>
      <c r="J15" s="4"/>
    </row>
    <row r="16" spans="1:10" ht="13.5">
      <c r="A16" s="28" t="s">
        <v>5</v>
      </c>
      <c r="B16" s="28"/>
      <c r="C16" s="28"/>
      <c r="D16" s="28" t="s">
        <v>6</v>
      </c>
      <c r="E16" s="28"/>
      <c r="F16" s="28"/>
      <c r="G16" s="4"/>
      <c r="H16" s="13" t="s">
        <v>7</v>
      </c>
      <c r="I16" s="13" t="s">
        <v>8</v>
      </c>
      <c r="J16" s="4"/>
    </row>
    <row r="17" spans="1:10" ht="13.5">
      <c r="A17" s="7" t="s">
        <v>23</v>
      </c>
      <c r="B17" s="7" t="s">
        <v>9</v>
      </c>
      <c r="C17" s="7" t="s">
        <v>10</v>
      </c>
      <c r="D17" s="7" t="s">
        <v>23</v>
      </c>
      <c r="E17" s="7" t="s">
        <v>9</v>
      </c>
      <c r="F17" s="7" t="s">
        <v>10</v>
      </c>
      <c r="G17" s="4"/>
      <c r="H17" s="15" t="s">
        <v>9</v>
      </c>
      <c r="I17" s="15" t="s">
        <v>9</v>
      </c>
      <c r="J17" s="4"/>
    </row>
    <row r="18" spans="1:10" s="1" customFormat="1" ht="13.5">
      <c r="A18" s="7" t="s">
        <v>11</v>
      </c>
      <c r="B18" s="16">
        <f>IF(SUM(B19:B24)=0,"- ",SUM(B19:B24))</f>
        <v>43064428</v>
      </c>
      <c r="C18" s="23">
        <f aca="true" t="shared" si="2" ref="C18:C24">IF(AND(SUM(B18)=0,SUM(H18)=0),"- ",IF(AND(SUM(H18)=0,SUM(B18)&gt;0),"全増",IF(AND(SUM(B18)=0,SUM(H18)&gt;0),"全減",ROUND(SUM(B18/H18*100),1))))</f>
        <v>102.7</v>
      </c>
      <c r="D18" s="7" t="s">
        <v>11</v>
      </c>
      <c r="E18" s="16">
        <f>IF(SUM(E19:E24)=0,"- ",SUM(E19:E24))</f>
        <v>65987345</v>
      </c>
      <c r="F18" s="23">
        <f aca="true" t="shared" si="3" ref="F18:F24">IF(AND(SUM(E18)=0,SUM(I18)=0),"- ",IF(AND(SUM(I18)=0,SUM(E18)&gt;0),"全増",IF(AND(SUM(E18)=0,SUM(I18)&gt;0),"全減",ROUND(SUM(E18/I18*100),1))))</f>
        <v>98.7</v>
      </c>
      <c r="G18" s="8"/>
      <c r="H18" s="16">
        <f>IF(SUM(H19:H24)=0,"- ",SUM(H19:H24))</f>
        <v>41936479</v>
      </c>
      <c r="I18" s="16">
        <f>IF(SUM(I19:I24)=0,"- ",SUM(I19:I24))</f>
        <v>66827912</v>
      </c>
      <c r="J18" s="3"/>
    </row>
    <row r="19" spans="1:10" ht="13.5">
      <c r="A19" s="9" t="s">
        <v>37</v>
      </c>
      <c r="B19" s="19">
        <v>4783689</v>
      </c>
      <c r="C19" s="24">
        <f t="shared" si="2"/>
        <v>90.3</v>
      </c>
      <c r="D19" s="9" t="s">
        <v>38</v>
      </c>
      <c r="E19" s="19">
        <v>14197612</v>
      </c>
      <c r="F19" s="23">
        <f t="shared" si="3"/>
        <v>106.2</v>
      </c>
      <c r="G19" s="17"/>
      <c r="H19" s="19">
        <v>5296559</v>
      </c>
      <c r="I19" s="19">
        <v>13372358</v>
      </c>
      <c r="J19" s="4"/>
    </row>
    <row r="20" spans="1:10" ht="13.5">
      <c r="A20" s="9" t="s">
        <v>39</v>
      </c>
      <c r="B20" s="19">
        <v>4575046</v>
      </c>
      <c r="C20" s="24">
        <f t="shared" si="2"/>
        <v>112</v>
      </c>
      <c r="D20" s="9" t="s">
        <v>37</v>
      </c>
      <c r="E20" s="19">
        <v>12446663</v>
      </c>
      <c r="F20" s="23">
        <f t="shared" si="3"/>
        <v>99.2</v>
      </c>
      <c r="G20" s="17"/>
      <c r="H20" s="19">
        <v>4086645</v>
      </c>
      <c r="I20" s="19">
        <v>12547227</v>
      </c>
      <c r="J20" s="4"/>
    </row>
    <row r="21" spans="1:10" ht="13.5">
      <c r="A21" s="9" t="s">
        <v>38</v>
      </c>
      <c r="B21" s="19">
        <v>3024090</v>
      </c>
      <c r="C21" s="24">
        <f t="shared" si="2"/>
        <v>127.3</v>
      </c>
      <c r="D21" s="9" t="s">
        <v>39</v>
      </c>
      <c r="E21" s="19">
        <v>5323360</v>
      </c>
      <c r="F21" s="23">
        <f t="shared" si="3"/>
        <v>98.8</v>
      </c>
      <c r="G21" s="17"/>
      <c r="H21" s="19">
        <v>2375766</v>
      </c>
      <c r="I21" s="19">
        <v>5385555</v>
      </c>
      <c r="J21" s="4"/>
    </row>
    <row r="22" spans="1:10" ht="13.5">
      <c r="A22" s="9" t="s">
        <v>40</v>
      </c>
      <c r="B22" s="19">
        <v>2331290</v>
      </c>
      <c r="C22" s="24">
        <f t="shared" si="2"/>
        <v>102.1</v>
      </c>
      <c r="D22" s="9" t="s">
        <v>41</v>
      </c>
      <c r="E22" s="19">
        <v>3796073</v>
      </c>
      <c r="F22" s="23">
        <f t="shared" si="3"/>
        <v>108.5</v>
      </c>
      <c r="G22" s="17"/>
      <c r="H22" s="19">
        <v>2283750</v>
      </c>
      <c r="I22" s="19">
        <v>3498363</v>
      </c>
      <c r="J22" s="4"/>
    </row>
    <row r="23" spans="1:10" ht="13.5">
      <c r="A23" s="20" t="s">
        <v>42</v>
      </c>
      <c r="B23" s="19">
        <v>2286228</v>
      </c>
      <c r="C23" s="24">
        <f t="shared" si="2"/>
        <v>97.7</v>
      </c>
      <c r="D23" s="20" t="s">
        <v>43</v>
      </c>
      <c r="E23" s="19">
        <v>3761719</v>
      </c>
      <c r="F23" s="23">
        <f t="shared" si="3"/>
        <v>112.9</v>
      </c>
      <c r="G23" s="17"/>
      <c r="H23" s="19">
        <v>2339706</v>
      </c>
      <c r="I23" s="19">
        <v>3333100</v>
      </c>
      <c r="J23" s="4"/>
    </row>
    <row r="24" spans="1:10" ht="13.5">
      <c r="A24" s="10" t="s">
        <v>1</v>
      </c>
      <c r="B24" s="19">
        <v>26064085</v>
      </c>
      <c r="C24" s="24">
        <f t="shared" si="2"/>
        <v>102</v>
      </c>
      <c r="D24" s="10" t="s">
        <v>1</v>
      </c>
      <c r="E24" s="19">
        <v>26461918</v>
      </c>
      <c r="F24" s="23">
        <f t="shared" si="3"/>
        <v>92.2</v>
      </c>
      <c r="G24" s="17"/>
      <c r="H24" s="19">
        <v>25554053</v>
      </c>
      <c r="I24" s="19">
        <v>28691309</v>
      </c>
      <c r="J24" s="4"/>
    </row>
    <row r="25" spans="7:10" ht="13.5">
      <c r="G25" s="4"/>
      <c r="H25" s="4"/>
      <c r="I25" s="4"/>
      <c r="J25" s="4"/>
    </row>
    <row r="27" spans="1:6" ht="18.75">
      <c r="A27" s="25" t="s">
        <v>24</v>
      </c>
      <c r="B27" s="25"/>
      <c r="C27" s="25"/>
      <c r="D27" s="25"/>
      <c r="E27" s="25"/>
      <c r="F27" s="25"/>
    </row>
    <row r="28" spans="1:10" ht="13.5">
      <c r="A28" s="1"/>
      <c r="B28" s="1"/>
      <c r="C28" s="1"/>
      <c r="D28" s="1"/>
      <c r="E28" s="12"/>
      <c r="F28" s="12" t="s">
        <v>4</v>
      </c>
      <c r="G28" s="4"/>
      <c r="H28" s="4"/>
      <c r="I28" s="4"/>
      <c r="J28" s="4"/>
    </row>
    <row r="29" spans="1:10" ht="13.5">
      <c r="A29" s="28" t="s">
        <v>25</v>
      </c>
      <c r="B29" s="28"/>
      <c r="C29" s="28"/>
      <c r="D29" s="28" t="s">
        <v>26</v>
      </c>
      <c r="E29" s="28"/>
      <c r="F29" s="28"/>
      <c r="G29" s="4"/>
      <c r="H29" s="13" t="s">
        <v>27</v>
      </c>
      <c r="I29" s="13" t="s">
        <v>28</v>
      </c>
      <c r="J29" s="4"/>
    </row>
    <row r="30" spans="1:10" ht="13.5">
      <c r="A30" s="7" t="s">
        <v>0</v>
      </c>
      <c r="B30" s="7" t="s">
        <v>9</v>
      </c>
      <c r="C30" s="7" t="s">
        <v>10</v>
      </c>
      <c r="D30" s="7" t="s">
        <v>0</v>
      </c>
      <c r="E30" s="7" t="s">
        <v>9</v>
      </c>
      <c r="F30" s="7" t="s">
        <v>10</v>
      </c>
      <c r="G30" s="4"/>
      <c r="H30" s="15" t="s">
        <v>9</v>
      </c>
      <c r="I30" s="15" t="s">
        <v>9</v>
      </c>
      <c r="J30" s="4"/>
    </row>
    <row r="31" spans="1:10" ht="13.5">
      <c r="A31" s="21" t="s">
        <v>11</v>
      </c>
      <c r="B31" s="16">
        <f>IF(SUM(B32:B37)=0,"- ",SUM(B32:B37))</f>
        <v>24329779</v>
      </c>
      <c r="C31" s="24">
        <f aca="true" t="shared" si="4" ref="C31:C37">IF(AND(SUM(B31)=0,SUM(H31)=0),"- ",IF(AND(SUM(H31)=0,SUM(B31)&gt;0),"全増",IF(AND(SUM(B31)=0,SUM(H31)&gt;0),"全減",ROUND(SUM(B31/H31*100),1))))</f>
        <v>86.7</v>
      </c>
      <c r="D31" s="21" t="s">
        <v>11</v>
      </c>
      <c r="E31" s="16">
        <f>IF(SUM(E32:E37)=0,"- ",SUM(E32:E37))</f>
        <v>24433050</v>
      </c>
      <c r="F31" s="24">
        <f aca="true" t="shared" si="5" ref="F31:F37">IF(AND(SUM(E31)=0,SUM(I31)=0),"- ",IF(AND(SUM(I31)=0,SUM(E31)&gt;0),"全増",IF(AND(SUM(E31)=0,SUM(I31)&gt;0),"全減",ROUND(SUM(E31/I31*100),1))))</f>
        <v>91.3</v>
      </c>
      <c r="G31" s="17"/>
      <c r="H31" s="16">
        <f>IF(SUM(H32:H37)=0,"- ",SUM(H32:H37))</f>
        <v>28053056</v>
      </c>
      <c r="I31" s="16">
        <f>IF(SUM(I32:I37)=0,"- ",SUM(I32:I37))</f>
        <v>26765239</v>
      </c>
      <c r="J31" s="4"/>
    </row>
    <row r="32" spans="1:10" ht="13.5">
      <c r="A32" s="9" t="s">
        <v>12</v>
      </c>
      <c r="B32" s="19">
        <v>13756995</v>
      </c>
      <c r="C32" s="24">
        <f t="shared" si="4"/>
        <v>77.7</v>
      </c>
      <c r="D32" s="9" t="s">
        <v>12</v>
      </c>
      <c r="E32" s="19">
        <v>8788470</v>
      </c>
      <c r="F32" s="24">
        <f t="shared" si="5"/>
        <v>75</v>
      </c>
      <c r="G32" s="17"/>
      <c r="H32" s="19">
        <v>17714615</v>
      </c>
      <c r="I32" s="19">
        <v>11719145</v>
      </c>
      <c r="J32" s="4"/>
    </row>
    <row r="33" spans="1:10" ht="13.5">
      <c r="A33" s="9" t="s">
        <v>29</v>
      </c>
      <c r="B33" s="19">
        <v>1461692</v>
      </c>
      <c r="C33" s="24">
        <f t="shared" si="4"/>
        <v>148.2</v>
      </c>
      <c r="D33" s="9" t="s">
        <v>18</v>
      </c>
      <c r="E33" s="19">
        <v>3832006</v>
      </c>
      <c r="F33" s="24">
        <f t="shared" si="5"/>
        <v>95.5</v>
      </c>
      <c r="G33" s="17"/>
      <c r="H33" s="19">
        <v>986411</v>
      </c>
      <c r="I33" s="19">
        <v>4012426</v>
      </c>
      <c r="J33" s="4"/>
    </row>
    <row r="34" spans="1:10" ht="13.5">
      <c r="A34" s="9" t="s">
        <v>30</v>
      </c>
      <c r="B34" s="19">
        <v>1269137</v>
      </c>
      <c r="C34" s="24">
        <f t="shared" si="4"/>
        <v>102.8</v>
      </c>
      <c r="D34" s="9" t="s">
        <v>31</v>
      </c>
      <c r="E34" s="19">
        <v>1658583</v>
      </c>
      <c r="F34" s="24">
        <f t="shared" si="5"/>
        <v>98</v>
      </c>
      <c r="G34" s="17"/>
      <c r="H34" s="19">
        <v>1234829</v>
      </c>
      <c r="I34" s="19">
        <v>1692090</v>
      </c>
      <c r="J34" s="4"/>
    </row>
    <row r="35" spans="1:10" ht="13.5">
      <c r="A35" s="9" t="s">
        <v>32</v>
      </c>
      <c r="B35" s="19">
        <v>1057341</v>
      </c>
      <c r="C35" s="24">
        <f t="shared" si="4"/>
        <v>107</v>
      </c>
      <c r="D35" s="9" t="s">
        <v>33</v>
      </c>
      <c r="E35" s="19">
        <v>1288842</v>
      </c>
      <c r="F35" s="24">
        <f t="shared" si="5"/>
        <v>90.7</v>
      </c>
      <c r="G35" s="17"/>
      <c r="H35" s="19">
        <v>988254</v>
      </c>
      <c r="I35" s="19">
        <v>1420249</v>
      </c>
      <c r="J35" s="4"/>
    </row>
    <row r="36" spans="1:10" ht="13.5">
      <c r="A36" s="9" t="s">
        <v>34</v>
      </c>
      <c r="B36" s="19">
        <v>865133</v>
      </c>
      <c r="C36" s="24">
        <f t="shared" si="4"/>
        <v>110.3</v>
      </c>
      <c r="D36" s="9" t="s">
        <v>35</v>
      </c>
      <c r="E36" s="19">
        <v>1263595</v>
      </c>
      <c r="F36" s="24">
        <f t="shared" si="5"/>
        <v>128.9</v>
      </c>
      <c r="G36" s="17"/>
      <c r="H36" s="19">
        <v>784231</v>
      </c>
      <c r="I36" s="19">
        <v>980003</v>
      </c>
      <c r="J36" s="4"/>
    </row>
    <row r="37" spans="1:10" ht="13.5">
      <c r="A37" s="10" t="s">
        <v>1</v>
      </c>
      <c r="B37" s="19">
        <v>5919481</v>
      </c>
      <c r="C37" s="24">
        <f t="shared" si="4"/>
        <v>93.3</v>
      </c>
      <c r="D37" s="10" t="s">
        <v>1</v>
      </c>
      <c r="E37" s="19">
        <v>7601554</v>
      </c>
      <c r="F37" s="24">
        <f t="shared" si="5"/>
        <v>109.5</v>
      </c>
      <c r="G37" s="17"/>
      <c r="H37" s="19">
        <v>6344716</v>
      </c>
      <c r="I37" s="19">
        <v>6941326</v>
      </c>
      <c r="J37" s="4"/>
    </row>
    <row r="38" spans="1:10" ht="13.5">
      <c r="A38" s="6"/>
      <c r="B38" s="6"/>
      <c r="C38" s="6"/>
      <c r="D38" s="6"/>
      <c r="E38" s="6"/>
      <c r="F38" s="6"/>
      <c r="G38" s="4"/>
      <c r="H38" s="4"/>
      <c r="I38" s="4"/>
      <c r="J38" s="4"/>
    </row>
    <row r="39" spans="1:6" ht="13.5">
      <c r="A39" s="6"/>
      <c r="B39" s="6"/>
      <c r="C39" s="6"/>
      <c r="D39" s="6"/>
      <c r="E39" s="6"/>
      <c r="F39" s="6"/>
    </row>
    <row r="40" spans="1:6" ht="18.75">
      <c r="A40" s="26" t="s">
        <v>36</v>
      </c>
      <c r="B40" s="26"/>
      <c r="C40" s="26"/>
      <c r="D40" s="26"/>
      <c r="E40" s="26"/>
      <c r="F40" s="26"/>
    </row>
    <row r="41" spans="1:10" ht="13.5">
      <c r="A41" s="6"/>
      <c r="B41" s="6"/>
      <c r="C41" s="6"/>
      <c r="D41" s="6"/>
      <c r="E41" s="22"/>
      <c r="F41" s="22" t="s">
        <v>4</v>
      </c>
      <c r="G41" s="4"/>
      <c r="H41" s="4"/>
      <c r="I41" s="4"/>
      <c r="J41" s="4"/>
    </row>
    <row r="42" spans="1:10" ht="13.5">
      <c r="A42" s="29" t="s">
        <v>25</v>
      </c>
      <c r="B42" s="29"/>
      <c r="C42" s="29"/>
      <c r="D42" s="29" t="s">
        <v>26</v>
      </c>
      <c r="E42" s="29"/>
      <c r="F42" s="29"/>
      <c r="G42" s="4"/>
      <c r="H42" s="13" t="s">
        <v>27</v>
      </c>
      <c r="I42" s="13" t="s">
        <v>28</v>
      </c>
      <c r="J42" s="4"/>
    </row>
    <row r="43" spans="1:10" ht="13.5">
      <c r="A43" s="21" t="s">
        <v>2</v>
      </c>
      <c r="B43" s="21" t="s">
        <v>9</v>
      </c>
      <c r="C43" s="21" t="s">
        <v>10</v>
      </c>
      <c r="D43" s="21" t="s">
        <v>2</v>
      </c>
      <c r="E43" s="21" t="s">
        <v>9</v>
      </c>
      <c r="F43" s="21" t="s">
        <v>10</v>
      </c>
      <c r="G43" s="4"/>
      <c r="H43" s="15" t="s">
        <v>9</v>
      </c>
      <c r="I43" s="15" t="s">
        <v>9</v>
      </c>
      <c r="J43" s="4"/>
    </row>
    <row r="44" spans="1:10" ht="13.5">
      <c r="A44" s="21" t="s">
        <v>11</v>
      </c>
      <c r="B44" s="16">
        <f>IF(SUM(B45:B50)=0,"- ",SUM(B45:B50))</f>
        <v>24329779</v>
      </c>
      <c r="C44" s="24">
        <f aca="true" t="shared" si="6" ref="C44:C50">IF(AND(SUM(B44)=0,SUM(H44)=0),"- ",IF(AND(SUM(H44)=0,SUM(B44)&gt;0),"全増",IF(AND(SUM(B44)=0,SUM(H44)&gt;0),"全減",ROUND(SUM(B44/H44*100),1))))</f>
        <v>86.7</v>
      </c>
      <c r="D44" s="21" t="s">
        <v>11</v>
      </c>
      <c r="E44" s="16">
        <f>IF(SUM(E45:E50)=0,"- ",SUM(E45:E50))</f>
        <v>24433050</v>
      </c>
      <c r="F44" s="24">
        <f aca="true" t="shared" si="7" ref="F44:F50">IF(AND(SUM(E44)=0,SUM(I44)=0),"- ",IF(AND(SUM(I44)=0,SUM(E44)&gt;0),"全増",IF(AND(SUM(E44)=0,SUM(I44)&gt;0),"全減",ROUND(SUM(E44/I44*100),1))))</f>
        <v>91.3</v>
      </c>
      <c r="G44" s="17"/>
      <c r="H44" s="16">
        <f>IF(SUM(H45:H50)=0,"- ",SUM(H45:H50))</f>
        <v>28053056</v>
      </c>
      <c r="I44" s="16">
        <f>IF(SUM(I45:I50)=0,"- ",SUM(I45:I50))</f>
        <v>26765239</v>
      </c>
      <c r="J44" s="4"/>
    </row>
    <row r="45" spans="1:10" ht="13.5">
      <c r="A45" s="9" t="s">
        <v>44</v>
      </c>
      <c r="B45" s="19">
        <v>3719038</v>
      </c>
      <c r="C45" s="24">
        <f t="shared" si="6"/>
        <v>73.2</v>
      </c>
      <c r="D45" s="9" t="s">
        <v>45</v>
      </c>
      <c r="E45" s="19">
        <v>2832472</v>
      </c>
      <c r="F45" s="24">
        <f t="shared" si="7"/>
        <v>97</v>
      </c>
      <c r="G45" s="17"/>
      <c r="H45" s="19">
        <v>5083390</v>
      </c>
      <c r="I45" s="19">
        <v>2918741</v>
      </c>
      <c r="J45" s="4"/>
    </row>
    <row r="46" spans="1:10" ht="13.5">
      <c r="A46" s="9" t="s">
        <v>45</v>
      </c>
      <c r="B46" s="19">
        <v>3349187</v>
      </c>
      <c r="C46" s="24">
        <f t="shared" si="6"/>
        <v>67.7</v>
      </c>
      <c r="D46" s="9" t="s">
        <v>44</v>
      </c>
      <c r="E46" s="19">
        <v>2184030</v>
      </c>
      <c r="F46" s="24">
        <f t="shared" si="7"/>
        <v>106.5</v>
      </c>
      <c r="G46" s="17"/>
      <c r="H46" s="19">
        <v>4946631</v>
      </c>
      <c r="I46" s="19">
        <v>2050989</v>
      </c>
      <c r="J46" s="4"/>
    </row>
    <row r="47" spans="1:10" ht="13.5">
      <c r="A47" s="9" t="s">
        <v>46</v>
      </c>
      <c r="B47" s="19">
        <v>2323382</v>
      </c>
      <c r="C47" s="24">
        <f t="shared" si="6"/>
        <v>68.8</v>
      </c>
      <c r="D47" s="9" t="s">
        <v>47</v>
      </c>
      <c r="E47" s="19">
        <v>2068711</v>
      </c>
      <c r="F47" s="24">
        <f t="shared" si="7"/>
        <v>107.2</v>
      </c>
      <c r="G47" s="17"/>
      <c r="H47" s="19">
        <v>3378997</v>
      </c>
      <c r="I47" s="19">
        <v>1930044</v>
      </c>
      <c r="J47" s="4"/>
    </row>
    <row r="48" spans="1:10" ht="13.5">
      <c r="A48" s="9" t="s">
        <v>48</v>
      </c>
      <c r="B48" s="19">
        <v>2156317</v>
      </c>
      <c r="C48" s="24">
        <f t="shared" si="6"/>
        <v>141.4</v>
      </c>
      <c r="D48" s="9" t="s">
        <v>49</v>
      </c>
      <c r="E48" s="19">
        <v>1530286</v>
      </c>
      <c r="F48" s="24">
        <f t="shared" si="7"/>
        <v>97.3</v>
      </c>
      <c r="G48" s="17"/>
      <c r="H48" s="19">
        <v>1525325</v>
      </c>
      <c r="I48" s="19">
        <v>1572168</v>
      </c>
      <c r="J48" s="4"/>
    </row>
    <row r="49" spans="1:10" ht="13.5">
      <c r="A49" s="9" t="s">
        <v>50</v>
      </c>
      <c r="B49" s="19">
        <v>1433016</v>
      </c>
      <c r="C49" s="24">
        <f t="shared" si="6"/>
        <v>62.5</v>
      </c>
      <c r="D49" s="9" t="s">
        <v>50</v>
      </c>
      <c r="E49" s="19">
        <v>1462464</v>
      </c>
      <c r="F49" s="24">
        <f t="shared" si="7"/>
        <v>91.1</v>
      </c>
      <c r="G49" s="17"/>
      <c r="H49" s="19">
        <v>2291070</v>
      </c>
      <c r="I49" s="19">
        <v>1605478</v>
      </c>
      <c r="J49" s="4"/>
    </row>
    <row r="50" spans="1:10" ht="13.5">
      <c r="A50" s="10" t="s">
        <v>1</v>
      </c>
      <c r="B50" s="19">
        <v>11348839</v>
      </c>
      <c r="C50" s="24">
        <f t="shared" si="6"/>
        <v>104.8</v>
      </c>
      <c r="D50" s="10" t="s">
        <v>1</v>
      </c>
      <c r="E50" s="19">
        <v>14355087</v>
      </c>
      <c r="F50" s="24">
        <f t="shared" si="7"/>
        <v>86</v>
      </c>
      <c r="G50" s="17"/>
      <c r="H50" s="19">
        <v>10827643</v>
      </c>
      <c r="I50" s="19">
        <v>16687819</v>
      </c>
      <c r="J50" s="4"/>
    </row>
    <row r="51" spans="7:10" ht="13.5">
      <c r="G51" s="4"/>
      <c r="H51" s="4"/>
      <c r="I51" s="4"/>
      <c r="J51" s="4"/>
    </row>
  </sheetData>
  <sheetProtection/>
  <mergeCells count="12">
    <mergeCell ref="A27:F27"/>
    <mergeCell ref="A29:C29"/>
    <mergeCell ref="D29:F29"/>
    <mergeCell ref="A40:F40"/>
    <mergeCell ref="A42:C42"/>
    <mergeCell ref="D42:F42"/>
    <mergeCell ref="A1:F1"/>
    <mergeCell ref="A3:C3"/>
    <mergeCell ref="D3:F3"/>
    <mergeCell ref="A14:F14"/>
    <mergeCell ref="A16:C16"/>
    <mergeCell ref="D16:F16"/>
  </mergeCells>
  <printOptions horizontalCentered="1"/>
  <pageMargins left="0.5905511811023623" right="0.5905511811023623" top="0.984251968503937" bottom="0.7086614173228347" header="0.5118110236220472" footer="0.5118110236220472"/>
  <pageSetup horizontalDpi="400" verticalDpi="400" orientation="portrait" paperSize="9" r:id="rId1"/>
  <headerFooter alignWithMargins="0">
    <oddFooter>&amp;C&amp;"ＭＳ ゴシック,標準"- 2 -</oddFooter>
  </headerFooter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2024-02-27T00:10:27Z</cp:lastPrinted>
  <dcterms:created xsi:type="dcterms:W3CDTF">1997-01-08T22:48:59Z</dcterms:created>
  <dcterms:modified xsi:type="dcterms:W3CDTF">2024-03-18T02:17:33Z</dcterms:modified>
  <cp:category/>
  <cp:version/>
  <cp:contentType/>
  <cp:contentStatus/>
</cp:coreProperties>
</file>