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6755" windowHeight="9765" activeTab="0"/>
  </bookViews>
  <sheets>
    <sheet name="外貿コンテナ貨物　主要港別表（上位３０）" sheetId="1" r:id="rId1"/>
  </sheets>
  <definedNames>
    <definedName name="_xlnm.Print_Area" localSheetId="0">'外貿コンテナ貨物　主要港別表（上位３０）'!$A$2:$K$41</definedName>
  </definedNames>
  <calcPr fullCalcOnLoad="1"/>
</workbook>
</file>

<file path=xl/sharedStrings.xml><?xml version="1.0" encoding="utf-8"?>
<sst xmlns="http://schemas.openxmlformats.org/spreadsheetml/2006/main" count="89" uniqueCount="60">
  <si>
    <t>外貿コンテナ貨物　主要港別表（上位３０）</t>
  </si>
  <si>
    <t>(単位：トン・ＴＥＵ）</t>
  </si>
  <si>
    <t>港　　名</t>
  </si>
  <si>
    <t>国　　名</t>
  </si>
  <si>
    <t>合　　計</t>
  </si>
  <si>
    <t>輸　　出</t>
  </si>
  <si>
    <t>輸　　入</t>
  </si>
  <si>
    <t>トン数</t>
  </si>
  <si>
    <t>ＴＥＵ</t>
  </si>
  <si>
    <t>実</t>
  </si>
  <si>
    <t>空</t>
  </si>
  <si>
    <t>合  計</t>
  </si>
  <si>
    <t>シャンハイ(上海)</t>
  </si>
  <si>
    <t>中国</t>
  </si>
  <si>
    <t>レムチャバン</t>
  </si>
  <si>
    <t>タイ</t>
  </si>
  <si>
    <t>ロサンゼルス</t>
  </si>
  <si>
    <t>アメリカ</t>
  </si>
  <si>
    <t>ホンコン(香港)</t>
  </si>
  <si>
    <t>中国(ホンコン)</t>
  </si>
  <si>
    <t>シンカン(新港、天津)</t>
  </si>
  <si>
    <t>プサン(釜山)</t>
  </si>
  <si>
    <t>韓国</t>
  </si>
  <si>
    <t>チンタオ(青島)</t>
  </si>
  <si>
    <t>シンガポール</t>
  </si>
  <si>
    <t>タコマ</t>
  </si>
  <si>
    <t>ジャカルタ</t>
  </si>
  <si>
    <t>インドネシア</t>
  </si>
  <si>
    <t>ロッテルダム</t>
  </si>
  <si>
    <t>オランダ</t>
  </si>
  <si>
    <t>タイツァン(太倉)</t>
  </si>
  <si>
    <t>ニンポウ(寧波)</t>
  </si>
  <si>
    <t>ダイレン(大連)</t>
  </si>
  <si>
    <t>ハイフォン</t>
  </si>
  <si>
    <t>ベトナム</t>
  </si>
  <si>
    <t xml:space="preserve">- </t>
  </si>
  <si>
    <t>ポートケラン</t>
  </si>
  <si>
    <t>マレーシア</t>
  </si>
  <si>
    <t>バンクーバー/CA</t>
  </si>
  <si>
    <t>カナダ</t>
  </si>
  <si>
    <t>シェコウ(蛇口)</t>
  </si>
  <si>
    <t>ジェベルアリ</t>
  </si>
  <si>
    <t>アラブ首長国</t>
  </si>
  <si>
    <t>ダーバン</t>
  </si>
  <si>
    <t>南アフリカ</t>
  </si>
  <si>
    <t>カオシュン(高雄)</t>
  </si>
  <si>
    <t>台湾</t>
  </si>
  <si>
    <t>ハンブルグ</t>
  </si>
  <si>
    <t>ドイツ</t>
  </si>
  <si>
    <t>ホーチミン及びカトライ</t>
  </si>
  <si>
    <t>シアメン(厦門)</t>
  </si>
  <si>
    <t>マニラ</t>
  </si>
  <si>
    <t>フィリピン</t>
  </si>
  <si>
    <t>タイチュン(台中)</t>
  </si>
  <si>
    <t>キールン(基隆)</t>
  </si>
  <si>
    <t>サンクト・ペテルスブルグ</t>
  </si>
  <si>
    <t>ロシア</t>
  </si>
  <si>
    <t>ロングビーチ</t>
  </si>
  <si>
    <t>バンコク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</si>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</sst>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38" fontId="4" fillId="0" borderId="10" xfId="0" applyNumberFormat="1" applyFont="1" applyBorder="1" applyAlignment="1">
      <alignment horizontal="right" vertical="center" shrinkToFit="1"/>
    </xf>
    <xf numFmtId="38" fontId="4" fillId="0" borderId="10" xfId="0" applyNumberFormat="1" applyFont="1" applyBorder="1" applyAlignment="1" quotePrefix="1">
      <alignment horizontal="right" vertical="center" shrinkToFit="1"/>
    </xf>
    <xf numFmtId="38" fontId="4" fillId="0" borderId="11" xfId="0" applyNumberFormat="1" applyFont="1" applyBorder="1" applyAlignment="1" quotePrefix="1">
      <alignment horizontal="right" vertical="center" shrinkToFit="1"/>
    </xf>
    <xf numFmtId="0" fontId="3" fillId="0" borderId="0" xfId="0" applyFont="1" applyAlignment="1">
      <alignment vertical="center" shrinkToFit="1"/>
    </xf>
    <xf numFmtId="38" fontId="4" fillId="0" borderId="12" xfId="0" applyNumberFormat="1" applyFont="1" applyBorder="1" applyAlignment="1">
      <alignment horizontal="right" vertical="center" shrinkToFit="1"/>
    </xf>
    <xf numFmtId="38" fontId="4" fillId="0" borderId="12" xfId="0" applyNumberFormat="1" applyFont="1" applyBorder="1" applyAlignment="1" quotePrefix="1">
      <alignment horizontal="right" vertical="center" shrinkToFit="1"/>
    </xf>
    <xf numFmtId="38" fontId="4" fillId="0" borderId="13" xfId="0" applyNumberFormat="1" applyFont="1" applyBorder="1" applyAlignment="1" quotePrefix="1">
      <alignment horizontal="right" vertical="center" shrinkToFit="1"/>
    </xf>
    <xf numFmtId="38" fontId="4" fillId="0" borderId="0" xfId="48" applyFont="1" applyAlignment="1">
      <alignment vertical="center" shrinkToFit="1"/>
    </xf>
    <xf numFmtId="38" fontId="4" fillId="0" borderId="0" xfId="48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38" fontId="4" fillId="0" borderId="15" xfId="0" applyNumberFormat="1" applyFont="1" applyBorder="1" applyAlignment="1">
      <alignment horizontal="right" vertical="center" shrinkToFit="1"/>
    </xf>
    <xf numFmtId="38" fontId="4" fillId="0" borderId="16" xfId="0" applyNumberFormat="1" applyFont="1" applyBorder="1" applyAlignment="1">
      <alignment horizontal="right" vertical="center" shrinkToFit="1"/>
    </xf>
    <xf numFmtId="38" fontId="4" fillId="0" borderId="17" xfId="0" applyNumberFormat="1" applyFont="1" applyBorder="1" applyAlignment="1">
      <alignment horizontal="right" vertical="center" shrinkToFit="1"/>
    </xf>
    <xf numFmtId="38" fontId="4" fillId="0" borderId="18" xfId="0" applyNumberFormat="1" applyFont="1" applyBorder="1" applyAlignment="1">
      <alignment horizontal="right" vertical="center" shrinkToFit="1"/>
    </xf>
    <xf numFmtId="38" fontId="4" fillId="0" borderId="15" xfId="0" applyNumberFormat="1" applyFont="1" applyBorder="1" applyAlignment="1" quotePrefix="1">
      <alignment horizontal="right" vertical="center" shrinkToFit="1"/>
    </xf>
    <xf numFmtId="38" fontId="4" fillId="0" borderId="16" xfId="0" applyNumberFormat="1" applyFont="1" applyBorder="1" applyAlignment="1" quotePrefix="1">
      <alignment horizontal="right" vertical="center" shrinkToFit="1"/>
    </xf>
    <xf numFmtId="38" fontId="4" fillId="0" borderId="17" xfId="0" applyNumberFormat="1" applyFont="1" applyBorder="1" applyAlignment="1" quotePrefix="1">
      <alignment horizontal="right" vertical="center" shrinkToFit="1"/>
    </xf>
    <xf numFmtId="38" fontId="4" fillId="0" borderId="18" xfId="0" applyNumberFormat="1" applyFont="1" applyBorder="1" applyAlignment="1" quotePrefix="1">
      <alignment horizontal="righ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38" fontId="4" fillId="0" borderId="0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38" fontId="4" fillId="0" borderId="24" xfId="0" applyNumberFormat="1" applyFont="1" applyBorder="1" applyAlignment="1">
      <alignment horizontal="right" vertical="center" shrinkToFit="1"/>
    </xf>
    <xf numFmtId="38" fontId="4" fillId="0" borderId="17" xfId="0" applyNumberFormat="1" applyFont="1" applyBorder="1" applyAlignment="1">
      <alignment horizontal="right" vertical="center" shrinkToFit="1"/>
    </xf>
    <xf numFmtId="38" fontId="4" fillId="0" borderId="25" xfId="0" applyNumberFormat="1" applyFont="1" applyBorder="1" applyAlignment="1">
      <alignment horizontal="right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7" fillId="0" borderId="40" xfId="48" applyNumberFormat="1" applyFont="1" applyBorder="1" applyAlignment="1">
      <alignment horizontal="right" vertical="center" shrinkToFit="1"/>
    </xf>
    <xf numFmtId="38" fontId="7" fillId="0" borderId="15" xfId="48" applyNumberFormat="1" applyFont="1" applyBorder="1" applyAlignment="1">
      <alignment horizontal="right" vertical="center" shrinkToFit="1"/>
    </xf>
    <xf numFmtId="38" fontId="7" fillId="0" borderId="41" xfId="48" applyNumberFormat="1" applyFont="1" applyBorder="1" applyAlignment="1">
      <alignment horizontal="right" vertical="center" shrinkToFit="1"/>
    </xf>
    <xf numFmtId="38" fontId="7" fillId="0" borderId="29" xfId="48" applyNumberFormat="1" applyFont="1" applyBorder="1" applyAlignment="1">
      <alignment horizontal="right" vertical="center" shrinkToFit="1"/>
    </xf>
    <xf numFmtId="38" fontId="7" fillId="0" borderId="10" xfId="48" applyNumberFormat="1" applyFont="1" applyBorder="1" applyAlignment="1">
      <alignment horizontal="right" vertical="center" shrinkToFit="1"/>
    </xf>
    <xf numFmtId="38" fontId="7" fillId="0" borderId="32" xfId="48" applyNumberFormat="1" applyFont="1" applyBorder="1" applyAlignment="1">
      <alignment horizontal="right" vertical="center" shrinkToFit="1"/>
    </xf>
    <xf numFmtId="38" fontId="7" fillId="0" borderId="42" xfId="48" applyNumberFormat="1" applyFont="1" applyBorder="1" applyAlignment="1">
      <alignment horizontal="right" vertical="center" shrinkToFit="1"/>
    </xf>
    <xf numFmtId="38" fontId="7" fillId="0" borderId="17" xfId="48" applyNumberFormat="1" applyFont="1" applyBorder="1" applyAlignment="1">
      <alignment horizontal="right" vertical="center" shrinkToFit="1"/>
    </xf>
    <xf numFmtId="38" fontId="7" fillId="0" borderId="43" xfId="48" applyNumberFormat="1" applyFont="1" applyBorder="1" applyAlignment="1">
      <alignment horizontal="right" vertical="center" shrinkToFit="1"/>
    </xf>
    <xf numFmtId="38" fontId="7" fillId="0" borderId="44" xfId="48" applyNumberFormat="1" applyFont="1" applyBorder="1" applyAlignment="1">
      <alignment horizontal="right" vertical="center" shrinkToFit="1"/>
    </xf>
    <xf numFmtId="38" fontId="7" fillId="0" borderId="11" xfId="48" applyNumberFormat="1" applyFont="1" applyBorder="1" applyAlignment="1">
      <alignment horizontal="right" vertical="center" shrinkToFit="1"/>
    </xf>
    <xf numFmtId="38" fontId="7" fillId="0" borderId="45" xfId="48" applyNumberFormat="1" applyFont="1" applyBorder="1" applyAlignment="1">
      <alignment horizontal="right" vertical="center" shrinkToFit="1"/>
    </xf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38" fontId="4" fillId="0" borderId="54" xfId="0" applyNumberFormat="1" applyFont="1" applyBorder="1" applyAlignment="1" quotePrefix="1">
      <alignment horizontal="right" vertical="center" shrinkToFit="1"/>
    </xf>
    <xf numFmtId="38" fontId="4" fillId="0" borderId="55" xfId="0" applyNumberFormat="1" applyFont="1" applyBorder="1" applyAlignment="1" quotePrefix="1">
      <alignment horizontal="right" vertical="center" shrinkToFit="1"/>
    </xf>
    <xf numFmtId="38" fontId="4" fillId="0" borderId="56" xfId="0" applyNumberFormat="1" applyFont="1" applyBorder="1" applyAlignment="1" quotePrefix="1">
      <alignment horizontal="right" vertical="center" shrinkToFit="1"/>
    </xf>
    <xf numFmtId="38" fontId="4" fillId="0" borderId="57" xfId="0" applyNumberFormat="1" applyFont="1" applyBorder="1" applyAlignment="1">
      <alignment horizontal="right" vertical="center" shrinkToFit="1"/>
    </xf>
    <xf numFmtId="38" fontId="4" fillId="0" borderId="58" xfId="0" applyNumberFormat="1" applyFont="1" applyBorder="1" applyAlignment="1">
      <alignment horizontal="right" vertical="center" shrinkToFit="1"/>
    </xf>
    <xf numFmtId="38" fontId="4" fillId="0" borderId="59" xfId="0" applyNumberFormat="1" applyFont="1" applyBorder="1" applyAlignment="1">
      <alignment horizontal="right" vertical="center" shrinkToFit="1"/>
    </xf>
    <xf numFmtId="38" fontId="4" fillId="0" borderId="24" xfId="0" applyNumberFormat="1" applyFont="1" applyBorder="1" applyAlignment="1" quotePrefix="1">
      <alignment horizontal="right" vertical="center" shrinkToFit="1"/>
    </xf>
    <xf numFmtId="38" fontId="4" fillId="0" borderId="17" xfId="0" applyNumberFormat="1" applyFont="1" applyBorder="1" applyAlignment="1" quotePrefix="1">
      <alignment horizontal="right" vertical="center" shrinkToFit="1"/>
    </xf>
    <xf numFmtId="38" fontId="4" fillId="0" borderId="25" xfId="0" applyNumberFormat="1" applyFont="1" applyBorder="1" applyAlignment="1" quotePrefix="1">
      <alignment horizontal="right" vertical="center" shrinkToFit="1"/>
    </xf>
    <xf numFmtId="0" fontId="3" fillId="0" borderId="60" xfId="0" applyFont="1" applyBorder="1" applyAlignment="1">
      <alignment horizontal="center" vertical="center"/>
    </xf>
    <xf numFmtId="38" fontId="4" fillId="0" borderId="61" xfId="0" applyNumberFormat="1" applyFont="1" applyBorder="1" applyAlignment="1" quotePrefix="1">
      <alignment horizontal="right" vertical="center" shrinkToFit="1"/>
    </xf>
    <xf numFmtId="38" fontId="4" fillId="0" borderId="62" xfId="0" applyNumberFormat="1" applyFont="1" applyBorder="1" applyAlignment="1" quotePrefix="1">
      <alignment horizontal="right" vertical="center" shrinkToFit="1"/>
    </xf>
    <xf numFmtId="38" fontId="4" fillId="0" borderId="63" xfId="0" applyNumberFormat="1" applyFont="1" applyBorder="1" applyAlignment="1" quotePrefix="1">
      <alignment horizontal="right" vertical="center" shrinkToFit="1"/>
    </xf>
    <xf numFmtId="38" fontId="4" fillId="0" borderId="57" xfId="0" applyNumberFormat="1" applyFont="1" applyBorder="1" applyAlignment="1" quotePrefix="1">
      <alignment horizontal="right" vertical="center" shrinkToFit="1"/>
    </xf>
    <xf numFmtId="38" fontId="4" fillId="0" borderId="58" xfId="0" applyNumberFormat="1" applyFont="1" applyBorder="1" applyAlignment="1" quotePrefix="1">
      <alignment horizontal="right" vertical="center" shrinkToFit="1"/>
    </xf>
    <xf numFmtId="38" fontId="4" fillId="0" borderId="59" xfId="0" applyNumberFormat="1" applyFont="1" applyBorder="1" applyAlignment="1" quotePrefix="1">
      <alignment horizontal="right" vertical="center" shrinkToFit="1"/>
    </xf>
    <xf numFmtId="38" fontId="4" fillId="0" borderId="61" xfId="0" applyNumberFormat="1" applyFont="1" applyBorder="1" applyAlignment="1">
      <alignment horizontal="right" vertical="center" shrinkToFit="1"/>
    </xf>
    <xf numFmtId="38" fontId="4" fillId="0" borderId="62" xfId="0" applyNumberFormat="1" applyFont="1" applyBorder="1" applyAlignment="1">
      <alignment horizontal="right" vertical="center" shrinkToFit="1"/>
    </xf>
    <xf numFmtId="38" fontId="4" fillId="0" borderId="63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5.75390625" style="6" bestFit="1" customWidth="1"/>
    <col min="2" max="2" width="12.50390625" style="6" bestFit="1" customWidth="1"/>
    <col min="3" max="3" width="10.125" style="1" customWidth="1"/>
    <col min="4" max="4" width="9.125" style="1" customWidth="1"/>
    <col min="5" max="5" width="7.375" style="1" customWidth="1"/>
    <col min="6" max="6" width="10.125" style="1" customWidth="1"/>
    <col min="7" max="7" width="9.125" style="1" customWidth="1"/>
    <col min="8" max="8" width="7.375" style="1" customWidth="1"/>
    <col min="9" max="9" width="10.125" style="1" customWidth="1"/>
    <col min="10" max="10" width="9.125" style="1" customWidth="1"/>
    <col min="11" max="11" width="7.375" style="1" customWidth="1"/>
    <col min="12" max="16384" width="9.00390625" style="1" customWidth="1"/>
  </cols>
  <sheetData>
    <row r="1" spans="1:11" ht="18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4.25" thickBot="1">
      <c r="A2" s="2"/>
      <c r="B2" s="2"/>
      <c r="H2" s="63" t="s">
        <v>1</v>
      </c>
      <c r="I2" s="63"/>
      <c r="J2" s="63"/>
      <c r="K2" s="63"/>
    </row>
    <row r="3" spans="1:11" ht="27" customHeight="1">
      <c r="A3" s="70" t="s">
        <v>2</v>
      </c>
      <c r="B3" s="33" t="s">
        <v>3</v>
      </c>
      <c r="C3" s="48" t="s">
        <v>4</v>
      </c>
      <c r="D3" s="49"/>
      <c r="E3" s="50"/>
      <c r="F3" s="48" t="s">
        <v>5</v>
      </c>
      <c r="G3" s="49"/>
      <c r="H3" s="50"/>
      <c r="I3" s="48" t="s">
        <v>6</v>
      </c>
      <c r="J3" s="49"/>
      <c r="K3" s="69"/>
    </row>
    <row r="4" spans="1:11" ht="16.5" customHeight="1">
      <c r="A4" s="71"/>
      <c r="B4" s="34"/>
      <c r="C4" s="64" t="s">
        <v>7</v>
      </c>
      <c r="D4" s="66" t="s">
        <v>8</v>
      </c>
      <c r="E4" s="82"/>
      <c r="F4" s="64" t="s">
        <v>7</v>
      </c>
      <c r="G4" s="66" t="s">
        <v>8</v>
      </c>
      <c r="H4" s="82"/>
      <c r="I4" s="64" t="s">
        <v>7</v>
      </c>
      <c r="J4" s="66" t="s">
        <v>8</v>
      </c>
      <c r="K4" s="67"/>
    </row>
    <row r="5" spans="1:11" ht="16.5" customHeight="1" thickBot="1">
      <c r="A5" s="72"/>
      <c r="B5" s="35"/>
      <c r="C5" s="65"/>
      <c r="D5" s="21" t="s">
        <v>9</v>
      </c>
      <c r="E5" s="12" t="s">
        <v>10</v>
      </c>
      <c r="F5" s="65"/>
      <c r="G5" s="21" t="s">
        <v>9</v>
      </c>
      <c r="H5" s="12" t="s">
        <v>10</v>
      </c>
      <c r="I5" s="65"/>
      <c r="J5" s="21" t="s">
        <v>9</v>
      </c>
      <c r="K5" s="22" t="s">
        <v>10</v>
      </c>
    </row>
    <row r="6" spans="1:11" ht="16.5" customHeight="1" thickTop="1">
      <c r="A6" s="36" t="s">
        <v>11</v>
      </c>
      <c r="B6" s="37"/>
      <c r="C6" s="57">
        <f>IF(SUM(F6,I6)=0,"- ",SUM(F6,I6))</f>
        <v>47163972</v>
      </c>
      <c r="D6" s="51">
        <f>IF(SUM(G6,J6)=0,"- ",SUM(G6,J6))</f>
        <v>2140004.5</v>
      </c>
      <c r="E6" s="54">
        <f>IF(SUM(H6,K6)=0,"- ",SUM(H6,K6))</f>
        <v>351202</v>
      </c>
      <c r="F6" s="57">
        <f>IF(SUM(F9:F41)=0,"- ",SUM(F9:F41))</f>
        <v>23184860</v>
      </c>
      <c r="G6" s="51">
        <f>IF(SUM(G9:G41)=0,"- ",SUM(G9:G41))</f>
        <v>1085557.5</v>
      </c>
      <c r="H6" s="54">
        <f>IF(SUM(H9:H41)=0,"- ",SUM(H9:H41))</f>
        <v>210660</v>
      </c>
      <c r="I6" s="57">
        <f>IF(SUM(I9:I41)=0,"- ",SUM(I9:I41))</f>
        <v>23979112</v>
      </c>
      <c r="J6" s="51">
        <f>IF(SUM(J9:J41)=0,"- ",SUM(J9:J41))</f>
        <v>1054447</v>
      </c>
      <c r="K6" s="60">
        <f>IF(SUM(K9:K41)=0,"- ",SUM(K9:K41))</f>
        <v>140542</v>
      </c>
    </row>
    <row r="7" spans="1:11" ht="16.5" customHeight="1">
      <c r="A7" s="38"/>
      <c r="B7" s="39"/>
      <c r="C7" s="58"/>
      <c r="D7" s="52"/>
      <c r="E7" s="55"/>
      <c r="F7" s="58"/>
      <c r="G7" s="52"/>
      <c r="H7" s="55"/>
      <c r="I7" s="58"/>
      <c r="J7" s="52"/>
      <c r="K7" s="61"/>
    </row>
    <row r="8" spans="1:11" ht="16.5" customHeight="1">
      <c r="A8" s="40"/>
      <c r="B8" s="41"/>
      <c r="C8" s="59"/>
      <c r="D8" s="53"/>
      <c r="E8" s="56"/>
      <c r="F8" s="59"/>
      <c r="G8" s="53"/>
      <c r="H8" s="56"/>
      <c r="I8" s="59"/>
      <c r="J8" s="53"/>
      <c r="K8" s="62"/>
    </row>
    <row r="9" spans="1:11" ht="24" customHeight="1">
      <c r="A9" s="23" t="s">
        <v>12</v>
      </c>
      <c r="B9" s="24" t="s">
        <v>13</v>
      </c>
      <c r="C9" s="15">
        <f>IF(SUM(F9,I9)=0,"- ",SUM(F9,I9))</f>
        <v>6525839</v>
      </c>
      <c r="D9" s="13">
        <f>IF(SUM(G9,J9)=0,"- ",SUM(G9,J9))</f>
        <v>297432</v>
      </c>
      <c r="E9" s="3">
        <f>IF(SUM(H9,K9)=0,"- ",SUM(H9,K9))</f>
        <v>51621</v>
      </c>
      <c r="F9" s="19">
        <v>2523222</v>
      </c>
      <c r="G9" s="17">
        <v>123346</v>
      </c>
      <c r="H9" s="4">
        <v>44123</v>
      </c>
      <c r="I9" s="19">
        <v>4002617</v>
      </c>
      <c r="J9" s="17">
        <v>174086</v>
      </c>
      <c r="K9" s="5">
        <v>7498</v>
      </c>
    </row>
    <row r="10" spans="1:11" ht="24" customHeight="1">
      <c r="A10" s="25" t="s">
        <v>14</v>
      </c>
      <c r="B10" s="24" t="s">
        <v>15</v>
      </c>
      <c r="C10" s="15">
        <f>IF(SUM(F10,I10)=0,"- ",SUM(F10,I10))</f>
        <v>2671192</v>
      </c>
      <c r="D10" s="13">
        <f>IF(SUM(G10,J10)=0,"- ",SUM(G10,J10))</f>
        <v>125952</v>
      </c>
      <c r="E10" s="3">
        <f>IF(SUM(H10,K10)=0,"- ",SUM(H10,K10))</f>
        <v>1522</v>
      </c>
      <c r="F10" s="19">
        <v>1418143</v>
      </c>
      <c r="G10" s="17">
        <v>70151</v>
      </c>
      <c r="H10" s="4">
        <v>576</v>
      </c>
      <c r="I10" s="19">
        <v>1253049</v>
      </c>
      <c r="J10" s="17">
        <v>55801</v>
      </c>
      <c r="K10" s="5">
        <v>946</v>
      </c>
    </row>
    <row r="11" spans="1:11" ht="24" customHeight="1">
      <c r="A11" s="25" t="s">
        <v>16</v>
      </c>
      <c r="B11" s="24" t="s">
        <v>17</v>
      </c>
      <c r="C11" s="15">
        <f>IF(SUM(F11,I11)=0,"- ",SUM(F11,I11))</f>
        <v>2497611</v>
      </c>
      <c r="D11" s="13">
        <f>IF(SUM(G11,J11)=0,"- ",SUM(G11,J11))</f>
        <v>113130</v>
      </c>
      <c r="E11" s="3">
        <f>IF(SUM(H11,K11)=0,"- ",SUM(H11,K11))</f>
        <v>34530</v>
      </c>
      <c r="F11" s="19">
        <v>1776384</v>
      </c>
      <c r="G11" s="17">
        <v>78627</v>
      </c>
      <c r="H11" s="4">
        <v>18</v>
      </c>
      <c r="I11" s="19">
        <v>721227</v>
      </c>
      <c r="J11" s="17">
        <v>34503</v>
      </c>
      <c r="K11" s="5">
        <v>34512</v>
      </c>
    </row>
    <row r="12" spans="1:11" ht="24" customHeight="1">
      <c r="A12" s="25" t="s">
        <v>18</v>
      </c>
      <c r="B12" s="24" t="s">
        <v>19</v>
      </c>
      <c r="C12" s="15">
        <f>IF(SUM(F12,I12)=0,"- ",SUM(F12,I12))</f>
        <v>2278279</v>
      </c>
      <c r="D12" s="13">
        <f>IF(SUM(G12,J12)=0,"- ",SUM(G12,J12))</f>
        <v>105625</v>
      </c>
      <c r="E12" s="3">
        <f>IF(SUM(H12,K12)=0,"- ",SUM(H12,K12))</f>
        <v>12444</v>
      </c>
      <c r="F12" s="19">
        <v>1019751</v>
      </c>
      <c r="G12" s="17">
        <v>51289</v>
      </c>
      <c r="H12" s="4">
        <v>1462</v>
      </c>
      <c r="I12" s="19">
        <v>1258528</v>
      </c>
      <c r="J12" s="17">
        <v>54336</v>
      </c>
      <c r="K12" s="5">
        <v>10982</v>
      </c>
    </row>
    <row r="13" spans="1:11" ht="24" customHeight="1">
      <c r="A13" s="26" t="s">
        <v>20</v>
      </c>
      <c r="B13" s="27" t="s">
        <v>13</v>
      </c>
      <c r="C13" s="16">
        <f>IF(SUM(F13,I13)=0,"- ",SUM(F13,I13))</f>
        <v>1620787</v>
      </c>
      <c r="D13" s="14">
        <f>IF(SUM(G13,J13)=0,"- ",SUM(G13,J13))</f>
        <v>72102</v>
      </c>
      <c r="E13" s="7">
        <f>IF(SUM(H13,K13)=0,"- ",SUM(H13,K13))</f>
        <v>13400</v>
      </c>
      <c r="F13" s="20">
        <v>672305</v>
      </c>
      <c r="G13" s="18">
        <v>32453</v>
      </c>
      <c r="H13" s="8">
        <v>13308</v>
      </c>
      <c r="I13" s="20">
        <v>948482</v>
      </c>
      <c r="J13" s="18">
        <v>39649</v>
      </c>
      <c r="K13" s="9">
        <v>92</v>
      </c>
    </row>
    <row r="14" spans="1:11" ht="24" customHeight="1">
      <c r="A14" s="25" t="s">
        <v>21</v>
      </c>
      <c r="B14" s="24" t="s">
        <v>22</v>
      </c>
      <c r="C14" s="15">
        <f>IF(SUM(F14,I14)=0,"- ",SUM(F14,I14))</f>
        <v>1560496</v>
      </c>
      <c r="D14" s="13">
        <f>IF(SUM(G14,J14)=0,"- ",SUM(G14,J14))</f>
        <v>79782</v>
      </c>
      <c r="E14" s="3">
        <f>IF(SUM(H14,K14)=0,"- ",SUM(H14,K14))</f>
        <v>30231</v>
      </c>
      <c r="F14" s="19">
        <v>652594</v>
      </c>
      <c r="G14" s="17">
        <v>35182</v>
      </c>
      <c r="H14" s="4">
        <v>14833</v>
      </c>
      <c r="I14" s="19">
        <v>907902</v>
      </c>
      <c r="J14" s="17">
        <v>44600</v>
      </c>
      <c r="K14" s="5">
        <v>15398</v>
      </c>
    </row>
    <row r="15" spans="1:11" ht="24" customHeight="1">
      <c r="A15" s="25" t="s">
        <v>23</v>
      </c>
      <c r="B15" s="24" t="s">
        <v>13</v>
      </c>
      <c r="C15" s="15">
        <f>IF(SUM(F15,I15)=0,"- ",SUM(F15,I15))</f>
        <v>1515911</v>
      </c>
      <c r="D15" s="13">
        <f>IF(SUM(G15,J15)=0,"- ",SUM(G15,J15))</f>
        <v>63045</v>
      </c>
      <c r="E15" s="3">
        <f>IF(SUM(H15,K15)=0,"- ",SUM(H15,K15))</f>
        <v>39818</v>
      </c>
      <c r="F15" s="19">
        <v>238470</v>
      </c>
      <c r="G15" s="17">
        <v>10604</v>
      </c>
      <c r="H15" s="4">
        <v>39218</v>
      </c>
      <c r="I15" s="19">
        <v>1277441</v>
      </c>
      <c r="J15" s="17">
        <v>52441</v>
      </c>
      <c r="K15" s="5">
        <v>600</v>
      </c>
    </row>
    <row r="16" spans="1:11" ht="24" customHeight="1">
      <c r="A16" s="25" t="s">
        <v>24</v>
      </c>
      <c r="B16" s="24" t="s">
        <v>24</v>
      </c>
      <c r="C16" s="15">
        <f>IF(SUM(F16,I16)=0,"- ",SUM(F16,I16))</f>
        <v>1327132</v>
      </c>
      <c r="D16" s="13">
        <f>IF(SUM(G16,J16)=0,"- ",SUM(G16,J16))</f>
        <v>60686</v>
      </c>
      <c r="E16" s="3">
        <f>IF(SUM(H16,K16)=0,"- ",SUM(H16,K16))</f>
        <v>2822</v>
      </c>
      <c r="F16" s="19">
        <v>486906</v>
      </c>
      <c r="G16" s="17">
        <v>23857</v>
      </c>
      <c r="H16" s="4">
        <v>687</v>
      </c>
      <c r="I16" s="19">
        <v>840226</v>
      </c>
      <c r="J16" s="17">
        <v>36829</v>
      </c>
      <c r="K16" s="5">
        <v>2135</v>
      </c>
    </row>
    <row r="17" spans="1:11" ht="24" customHeight="1">
      <c r="A17" s="25" t="s">
        <v>25</v>
      </c>
      <c r="B17" s="24" t="s">
        <v>17</v>
      </c>
      <c r="C17" s="15">
        <f>IF(SUM(F17,I17)=0,"- ",SUM(F17,I17))</f>
        <v>1290021</v>
      </c>
      <c r="D17" s="13">
        <f>IF(SUM(G17,J17)=0,"- ",SUM(G17,J17))</f>
        <v>60533.25</v>
      </c>
      <c r="E17" s="3">
        <f>IF(SUM(H17,K17)=0,"- ",SUM(H17,K17))</f>
        <v>2428</v>
      </c>
      <c r="F17" s="19">
        <v>861991</v>
      </c>
      <c r="G17" s="17">
        <v>40123.5</v>
      </c>
      <c r="H17" s="4">
        <v>759</v>
      </c>
      <c r="I17" s="19">
        <v>428030</v>
      </c>
      <c r="J17" s="17">
        <v>20409.75</v>
      </c>
      <c r="K17" s="5">
        <v>1669</v>
      </c>
    </row>
    <row r="18" spans="1:11" ht="24" customHeight="1">
      <c r="A18" s="26" t="s">
        <v>26</v>
      </c>
      <c r="B18" s="27" t="s">
        <v>27</v>
      </c>
      <c r="C18" s="16">
        <f>IF(SUM(F18,I18)=0,"- ",SUM(F18,I18))</f>
        <v>1257205</v>
      </c>
      <c r="D18" s="14">
        <f>IF(SUM(G18,J18)=0,"- ",SUM(G18,J18))</f>
        <v>57154</v>
      </c>
      <c r="E18" s="7">
        <f>IF(SUM(H18,K18)=0,"- ",SUM(H18,K18))</f>
        <v>966</v>
      </c>
      <c r="F18" s="20">
        <v>797367</v>
      </c>
      <c r="G18" s="18">
        <v>37994</v>
      </c>
      <c r="H18" s="8">
        <v>170</v>
      </c>
      <c r="I18" s="20">
        <v>459838</v>
      </c>
      <c r="J18" s="18">
        <v>19160</v>
      </c>
      <c r="K18" s="9">
        <v>796</v>
      </c>
    </row>
    <row r="19" spans="1:11" ht="24" customHeight="1">
      <c r="A19" s="25" t="s">
        <v>28</v>
      </c>
      <c r="B19" s="24" t="s">
        <v>29</v>
      </c>
      <c r="C19" s="15">
        <f>IF(SUM(F19,I19)=0,"- ",SUM(F19,I19))</f>
        <v>1069345</v>
      </c>
      <c r="D19" s="13">
        <f>IF(SUM(G19,J19)=0,"- ",SUM(G19,J19))</f>
        <v>47802</v>
      </c>
      <c r="E19" s="3">
        <f>IF(SUM(H19,K19)=0,"- ",SUM(H19,K19))</f>
        <v>2533</v>
      </c>
      <c r="F19" s="19">
        <v>709696</v>
      </c>
      <c r="G19" s="17">
        <v>31540</v>
      </c>
      <c r="H19" s="4">
        <v>179</v>
      </c>
      <c r="I19" s="19">
        <v>359649</v>
      </c>
      <c r="J19" s="17">
        <v>16262</v>
      </c>
      <c r="K19" s="5">
        <v>2354</v>
      </c>
    </row>
    <row r="20" spans="1:11" ht="24" customHeight="1">
      <c r="A20" s="25" t="s">
        <v>30</v>
      </c>
      <c r="B20" s="24" t="s">
        <v>13</v>
      </c>
      <c r="C20" s="15">
        <f>IF(SUM(F20,I20)=0,"- ",SUM(F20,I20))</f>
        <v>1038998</v>
      </c>
      <c r="D20" s="13">
        <f>IF(SUM(G20,J20)=0,"- ",SUM(G20,J20))</f>
        <v>43509</v>
      </c>
      <c r="E20" s="3">
        <f>IF(SUM(H20,K20)=0,"- ",SUM(H20,K20))</f>
        <v>18020</v>
      </c>
      <c r="F20" s="19">
        <v>293699</v>
      </c>
      <c r="G20" s="17">
        <v>12811</v>
      </c>
      <c r="H20" s="4">
        <v>17889</v>
      </c>
      <c r="I20" s="19">
        <v>745299</v>
      </c>
      <c r="J20" s="17">
        <v>30698</v>
      </c>
      <c r="K20" s="5">
        <v>131</v>
      </c>
    </row>
    <row r="21" spans="1:11" ht="24" customHeight="1">
      <c r="A21" s="25" t="s">
        <v>31</v>
      </c>
      <c r="B21" s="24" t="s">
        <v>13</v>
      </c>
      <c r="C21" s="15">
        <f>IF(SUM(F21,I21)=0,"- ",SUM(F21,I21))</f>
        <v>1037097</v>
      </c>
      <c r="D21" s="13">
        <f>IF(SUM(G21,J21)=0,"- ",SUM(G21,J21))</f>
        <v>42164</v>
      </c>
      <c r="E21" s="3">
        <f>IF(SUM(H21,K21)=0,"- ",SUM(H21,K21))</f>
        <v>30671</v>
      </c>
      <c r="F21" s="19">
        <v>568519</v>
      </c>
      <c r="G21" s="17">
        <v>24057</v>
      </c>
      <c r="H21" s="4">
        <v>16492</v>
      </c>
      <c r="I21" s="19">
        <v>468578</v>
      </c>
      <c r="J21" s="17">
        <v>18107</v>
      </c>
      <c r="K21" s="5">
        <v>14179</v>
      </c>
    </row>
    <row r="22" spans="1:11" ht="24" customHeight="1">
      <c r="A22" s="25" t="s">
        <v>32</v>
      </c>
      <c r="B22" s="24" t="s">
        <v>13</v>
      </c>
      <c r="C22" s="15">
        <f>IF(SUM(F22,I22)=0,"- ",SUM(F22,I22))</f>
        <v>1010072</v>
      </c>
      <c r="D22" s="13">
        <f>IF(SUM(G22,J22)=0,"- ",SUM(G22,J22))</f>
        <v>47430</v>
      </c>
      <c r="E22" s="3">
        <f>IF(SUM(H22,K22)=0,"- ",SUM(H22,K22))</f>
        <v>18141</v>
      </c>
      <c r="F22" s="19">
        <v>289171</v>
      </c>
      <c r="G22" s="17">
        <v>14723</v>
      </c>
      <c r="H22" s="4">
        <v>18120</v>
      </c>
      <c r="I22" s="19">
        <v>720901</v>
      </c>
      <c r="J22" s="17">
        <v>32707</v>
      </c>
      <c r="K22" s="5">
        <v>21</v>
      </c>
    </row>
    <row r="23" spans="1:11" ht="24" customHeight="1">
      <c r="A23" s="26" t="s">
        <v>33</v>
      </c>
      <c r="B23" s="27" t="s">
        <v>34</v>
      </c>
      <c r="C23" s="16">
        <f>IF(SUM(F23,I23)=0,"- ",SUM(F23,I23))</f>
        <v>920109</v>
      </c>
      <c r="D23" s="14">
        <f>IF(SUM(G23,J23)=0,"- ",SUM(G23,J23))</f>
        <v>41568</v>
      </c>
      <c r="E23" s="7">
        <f>IF(SUM(H23,K23)=0,"- ",SUM(H23,K23))</f>
        <v>128</v>
      </c>
      <c r="F23" s="20">
        <v>332629</v>
      </c>
      <c r="G23" s="18">
        <v>16588</v>
      </c>
      <c r="H23" s="8" t="s">
        <v>35</v>
      </c>
      <c r="I23" s="20">
        <v>587480</v>
      </c>
      <c r="J23" s="18">
        <v>24980</v>
      </c>
      <c r="K23" s="9">
        <v>128</v>
      </c>
    </row>
    <row r="24" spans="1:11" ht="24" customHeight="1">
      <c r="A24" s="25" t="s">
        <v>36</v>
      </c>
      <c r="B24" s="24" t="s">
        <v>37</v>
      </c>
      <c r="C24" s="15">
        <f>IF(SUM(F24,I24)=0,"- ",SUM(F24,I24))</f>
        <v>847024</v>
      </c>
      <c r="D24" s="13">
        <f>IF(SUM(G24,J24)=0,"- ",SUM(G24,J24))</f>
        <v>37892</v>
      </c>
      <c r="E24" s="3">
        <f>IF(SUM(H24,K24)=0,"- ",SUM(H24,K24))</f>
        <v>646</v>
      </c>
      <c r="F24" s="19">
        <v>434345</v>
      </c>
      <c r="G24" s="17">
        <v>20591</v>
      </c>
      <c r="H24" s="4">
        <v>167</v>
      </c>
      <c r="I24" s="19">
        <v>412679</v>
      </c>
      <c r="J24" s="17">
        <v>17301</v>
      </c>
      <c r="K24" s="5">
        <v>479</v>
      </c>
    </row>
    <row r="25" spans="1:11" ht="24" customHeight="1">
      <c r="A25" s="25" t="s">
        <v>38</v>
      </c>
      <c r="B25" s="24" t="s">
        <v>39</v>
      </c>
      <c r="C25" s="15">
        <f>IF(SUM(F25,I25)=0,"- ",SUM(F25,I25))</f>
        <v>839498</v>
      </c>
      <c r="D25" s="13">
        <f>IF(SUM(G25,J25)=0,"- ",SUM(G25,J25))</f>
        <v>35808</v>
      </c>
      <c r="E25" s="3">
        <f>IF(SUM(H25,K25)=0,"- ",SUM(H25,K25))</f>
        <v>2909</v>
      </c>
      <c r="F25" s="19">
        <v>327283</v>
      </c>
      <c r="G25" s="17">
        <v>13528</v>
      </c>
      <c r="H25" s="4" t="s">
        <v>35</v>
      </c>
      <c r="I25" s="19">
        <v>512215</v>
      </c>
      <c r="J25" s="17">
        <v>22280</v>
      </c>
      <c r="K25" s="5">
        <v>2909</v>
      </c>
    </row>
    <row r="26" spans="1:11" ht="24" customHeight="1">
      <c r="A26" s="25" t="s">
        <v>40</v>
      </c>
      <c r="B26" s="24" t="s">
        <v>13</v>
      </c>
      <c r="C26" s="15">
        <f>IF(SUM(F26,I26)=0,"- ",SUM(F26,I26))</f>
        <v>779727</v>
      </c>
      <c r="D26" s="13">
        <f>IF(SUM(G26,J26)=0,"- ",SUM(G26,J26))</f>
        <v>31692</v>
      </c>
      <c r="E26" s="3">
        <f>IF(SUM(H26,K26)=0,"- ",SUM(H26,K26))</f>
        <v>1430</v>
      </c>
      <c r="F26" s="19">
        <v>65326</v>
      </c>
      <c r="G26" s="17">
        <v>3257</v>
      </c>
      <c r="H26" s="4">
        <v>1078</v>
      </c>
      <c r="I26" s="19">
        <v>714401</v>
      </c>
      <c r="J26" s="17">
        <v>28435</v>
      </c>
      <c r="K26" s="5">
        <v>352</v>
      </c>
    </row>
    <row r="27" spans="1:11" ht="24" customHeight="1">
      <c r="A27" s="25" t="s">
        <v>41</v>
      </c>
      <c r="B27" s="24" t="s">
        <v>42</v>
      </c>
      <c r="C27" s="15">
        <f>IF(SUM(F27,I27)=0,"- ",SUM(F27,I27))</f>
        <v>726865</v>
      </c>
      <c r="D27" s="13">
        <f>IF(SUM(G27,J27)=0,"- ",SUM(G27,J27))</f>
        <v>33765</v>
      </c>
      <c r="E27" s="3" t="str">
        <f>IF(SUM(H27,K27)=0,"- ",SUM(H27,K27))</f>
        <v>- </v>
      </c>
      <c r="F27" s="19">
        <v>621126</v>
      </c>
      <c r="G27" s="17">
        <v>28581</v>
      </c>
      <c r="H27" s="4" t="s">
        <v>35</v>
      </c>
      <c r="I27" s="19">
        <v>105739</v>
      </c>
      <c r="J27" s="17">
        <v>5184</v>
      </c>
      <c r="K27" s="5" t="s">
        <v>35</v>
      </c>
    </row>
    <row r="28" spans="1:11" ht="24" customHeight="1">
      <c r="A28" s="26" t="s">
        <v>43</v>
      </c>
      <c r="B28" s="27" t="s">
        <v>44</v>
      </c>
      <c r="C28" s="16">
        <f>IF(SUM(F28,I28)=0,"- ",SUM(F28,I28))</f>
        <v>695669</v>
      </c>
      <c r="D28" s="14">
        <f>IF(SUM(G28,J28)=0,"- ",SUM(G28,J28))</f>
        <v>29324</v>
      </c>
      <c r="E28" s="7">
        <f>IF(SUM(H28,K28)=0,"- ",SUM(H28,K28))</f>
        <v>1258</v>
      </c>
      <c r="F28" s="20">
        <v>643123</v>
      </c>
      <c r="G28" s="18">
        <v>26613</v>
      </c>
      <c r="H28" s="8" t="s">
        <v>35</v>
      </c>
      <c r="I28" s="20">
        <v>52546</v>
      </c>
      <c r="J28" s="18">
        <v>2711</v>
      </c>
      <c r="K28" s="9">
        <v>1258</v>
      </c>
    </row>
    <row r="29" spans="1:11" ht="24" customHeight="1">
      <c r="A29" s="25" t="s">
        <v>45</v>
      </c>
      <c r="B29" s="24" t="s">
        <v>46</v>
      </c>
      <c r="C29" s="15">
        <f>IF(SUM(F29,I29)=0,"- ",SUM(F29,I29))</f>
        <v>686609</v>
      </c>
      <c r="D29" s="13">
        <f>IF(SUM(G29,J29)=0,"- ",SUM(G29,J29))</f>
        <v>31365</v>
      </c>
      <c r="E29" s="3">
        <f>IF(SUM(H29,K29)=0,"- ",SUM(H29,K29))</f>
        <v>6103</v>
      </c>
      <c r="F29" s="19">
        <v>381798</v>
      </c>
      <c r="G29" s="17">
        <v>18440</v>
      </c>
      <c r="H29" s="4">
        <v>3574</v>
      </c>
      <c r="I29" s="19">
        <v>304811</v>
      </c>
      <c r="J29" s="17">
        <v>12925</v>
      </c>
      <c r="K29" s="5">
        <v>2529</v>
      </c>
    </row>
    <row r="30" spans="1:11" ht="24" customHeight="1">
      <c r="A30" s="25" t="s">
        <v>47</v>
      </c>
      <c r="B30" s="24" t="s">
        <v>48</v>
      </c>
      <c r="C30" s="15">
        <f>IF(SUM(F30,I30)=0,"- ",SUM(F30,I30))</f>
        <v>631092</v>
      </c>
      <c r="D30" s="13">
        <f>IF(SUM(G30,J30)=0,"- ",SUM(G30,J30))</f>
        <v>29820.25</v>
      </c>
      <c r="E30" s="3">
        <f>IF(SUM(H30,K30)=0,"- ",SUM(H30,K30))</f>
        <v>1583</v>
      </c>
      <c r="F30" s="19">
        <v>319065</v>
      </c>
      <c r="G30" s="17">
        <v>15440</v>
      </c>
      <c r="H30" s="4">
        <v>35</v>
      </c>
      <c r="I30" s="19">
        <v>312027</v>
      </c>
      <c r="J30" s="17">
        <v>14380.25</v>
      </c>
      <c r="K30" s="5">
        <v>1548</v>
      </c>
    </row>
    <row r="31" spans="1:11" ht="24" customHeight="1">
      <c r="A31" s="25" t="s">
        <v>49</v>
      </c>
      <c r="B31" s="24" t="s">
        <v>34</v>
      </c>
      <c r="C31" s="15">
        <f>IF(SUM(F31,I31)=0,"- ",SUM(F31,I31))</f>
        <v>613111</v>
      </c>
      <c r="D31" s="13">
        <f>IF(SUM(G31,J31)=0,"- ",SUM(G31,J31))</f>
        <v>30082</v>
      </c>
      <c r="E31" s="3">
        <f>IF(SUM(H31,K31)=0,"- ",SUM(H31,K31))</f>
        <v>726</v>
      </c>
      <c r="F31" s="19">
        <v>205120</v>
      </c>
      <c r="G31" s="17">
        <v>10756</v>
      </c>
      <c r="H31" s="4">
        <v>484</v>
      </c>
      <c r="I31" s="19">
        <v>407991</v>
      </c>
      <c r="J31" s="17">
        <v>19326</v>
      </c>
      <c r="K31" s="5">
        <v>242</v>
      </c>
    </row>
    <row r="32" spans="1:11" ht="24" customHeight="1">
      <c r="A32" s="25" t="s">
        <v>50</v>
      </c>
      <c r="B32" s="24" t="s">
        <v>13</v>
      </c>
      <c r="C32" s="15">
        <f>IF(SUM(F32,I32)=0,"- ",SUM(F32,I32))</f>
        <v>572529</v>
      </c>
      <c r="D32" s="13">
        <f>IF(SUM(G32,J32)=0,"- ",SUM(G32,J32))</f>
        <v>24187</v>
      </c>
      <c r="E32" s="3">
        <f>IF(SUM(H32,K32)=0,"- ",SUM(H32,K32))</f>
        <v>1111</v>
      </c>
      <c r="F32" s="19">
        <v>28317</v>
      </c>
      <c r="G32" s="17">
        <v>2068</v>
      </c>
      <c r="H32" s="4">
        <v>660</v>
      </c>
      <c r="I32" s="19">
        <v>544212</v>
      </c>
      <c r="J32" s="17">
        <v>22119</v>
      </c>
      <c r="K32" s="5">
        <v>451</v>
      </c>
    </row>
    <row r="33" spans="1:11" ht="24" customHeight="1">
      <c r="A33" s="26" t="s">
        <v>51</v>
      </c>
      <c r="B33" s="27" t="s">
        <v>52</v>
      </c>
      <c r="C33" s="16">
        <f>IF(SUM(F33,I33)=0,"- ",SUM(F33,I33))</f>
        <v>556964</v>
      </c>
      <c r="D33" s="14">
        <f>IF(SUM(G33,J33)=0,"- ",SUM(G33,J33))</f>
        <v>27656</v>
      </c>
      <c r="E33" s="7">
        <f>IF(SUM(H33,K33)=0,"- ",SUM(H33,K33))</f>
        <v>864</v>
      </c>
      <c r="F33" s="20">
        <v>262466</v>
      </c>
      <c r="G33" s="18">
        <v>13818</v>
      </c>
      <c r="H33" s="8" t="s">
        <v>35</v>
      </c>
      <c r="I33" s="20">
        <v>294498</v>
      </c>
      <c r="J33" s="18">
        <v>13838</v>
      </c>
      <c r="K33" s="9">
        <v>864</v>
      </c>
    </row>
    <row r="34" spans="1:11" ht="24" customHeight="1">
      <c r="A34" s="25" t="s">
        <v>53</v>
      </c>
      <c r="B34" s="24" t="s">
        <v>46</v>
      </c>
      <c r="C34" s="15">
        <f>IF(SUM(F34,I34)=0,"- ",SUM(F34,I34))</f>
        <v>496021</v>
      </c>
      <c r="D34" s="13">
        <f>IF(SUM(G34,J34)=0,"- ",SUM(G34,J34))</f>
        <v>23973</v>
      </c>
      <c r="E34" s="3">
        <f>IF(SUM(H34,K34)=0,"- ",SUM(H34,K34))</f>
        <v>4617</v>
      </c>
      <c r="F34" s="19">
        <v>186011</v>
      </c>
      <c r="G34" s="17">
        <v>10553</v>
      </c>
      <c r="H34" s="4">
        <v>4379</v>
      </c>
      <c r="I34" s="19">
        <v>310010</v>
      </c>
      <c r="J34" s="17">
        <v>13420</v>
      </c>
      <c r="K34" s="5">
        <v>238</v>
      </c>
    </row>
    <row r="35" spans="1:11" ht="24" customHeight="1">
      <c r="A35" s="25" t="s">
        <v>54</v>
      </c>
      <c r="B35" s="24" t="s">
        <v>46</v>
      </c>
      <c r="C35" s="15">
        <f>IF(SUM(F35,I35)=0,"- ",SUM(F35,I35))</f>
        <v>480007</v>
      </c>
      <c r="D35" s="13">
        <f>IF(SUM(G35,J35)=0,"- ",SUM(G35,J35))</f>
        <v>23512</v>
      </c>
      <c r="E35" s="3">
        <f>IF(SUM(H35,K35)=0,"- ",SUM(H35,K35))</f>
        <v>1384</v>
      </c>
      <c r="F35" s="19">
        <v>297852</v>
      </c>
      <c r="G35" s="17">
        <v>16099</v>
      </c>
      <c r="H35" s="4">
        <v>407</v>
      </c>
      <c r="I35" s="19">
        <v>182155</v>
      </c>
      <c r="J35" s="17">
        <v>7413</v>
      </c>
      <c r="K35" s="5">
        <v>977</v>
      </c>
    </row>
    <row r="36" spans="1:11" ht="24" customHeight="1">
      <c r="A36" s="25" t="s">
        <v>55</v>
      </c>
      <c r="B36" s="24" t="s">
        <v>56</v>
      </c>
      <c r="C36" s="15">
        <f>IF(SUM(F36,I36)=0,"- ",SUM(F36,I36))</f>
        <v>469637</v>
      </c>
      <c r="D36" s="13">
        <f>IF(SUM(G36,J36)=0,"- ",SUM(G36,J36))</f>
        <v>18184</v>
      </c>
      <c r="E36" s="3" t="str">
        <f>IF(SUM(H36,K36)=0,"- ",SUM(H36,K36))</f>
        <v>- </v>
      </c>
      <c r="F36" s="19">
        <v>407040</v>
      </c>
      <c r="G36" s="17">
        <v>15605</v>
      </c>
      <c r="H36" s="4" t="s">
        <v>35</v>
      </c>
      <c r="I36" s="19">
        <v>62597</v>
      </c>
      <c r="J36" s="17">
        <v>2579</v>
      </c>
      <c r="K36" s="5" t="s">
        <v>35</v>
      </c>
    </row>
    <row r="37" spans="1:11" ht="24" customHeight="1">
      <c r="A37" s="25" t="s">
        <v>57</v>
      </c>
      <c r="B37" s="24" t="s">
        <v>17</v>
      </c>
      <c r="C37" s="15">
        <f>IF(SUM(F37,I37)=0,"- ",SUM(F37,I37))</f>
        <v>449599</v>
      </c>
      <c r="D37" s="13">
        <f>IF(SUM(G37,J37)=0,"- ",SUM(G37,J37))</f>
        <v>22146</v>
      </c>
      <c r="E37" s="3">
        <f>IF(SUM(H37,K37)=0,"- ",SUM(H37,K37))</f>
        <v>3816</v>
      </c>
      <c r="F37" s="19">
        <v>177638</v>
      </c>
      <c r="G37" s="17">
        <v>7755</v>
      </c>
      <c r="H37" s="4">
        <v>60</v>
      </c>
      <c r="I37" s="19">
        <v>271961</v>
      </c>
      <c r="J37" s="17">
        <v>14391</v>
      </c>
      <c r="K37" s="5">
        <v>3756</v>
      </c>
    </row>
    <row r="38" spans="1:11" ht="24" customHeight="1">
      <c r="A38" s="26" t="s">
        <v>58</v>
      </c>
      <c r="B38" s="27" t="s">
        <v>15</v>
      </c>
      <c r="C38" s="16">
        <f>IF(SUM(F38,I38)=0,"- ",SUM(F38,I38))</f>
        <v>381003</v>
      </c>
      <c r="D38" s="14">
        <f>IF(SUM(G38,J38)=0,"- ",SUM(G38,J38))</f>
        <v>18566</v>
      </c>
      <c r="E38" s="7">
        <f>IF(SUM(H38,K38)=0,"- ",SUM(H38,K38))</f>
        <v>114</v>
      </c>
      <c r="F38" s="20">
        <v>206693</v>
      </c>
      <c r="G38" s="18">
        <v>10987</v>
      </c>
      <c r="H38" s="8">
        <v>1</v>
      </c>
      <c r="I38" s="20">
        <v>174310</v>
      </c>
      <c r="J38" s="18">
        <v>7579</v>
      </c>
      <c r="K38" s="9">
        <v>113</v>
      </c>
    </row>
    <row r="39" spans="1:11" ht="16.5" customHeight="1">
      <c r="A39" s="42" t="s">
        <v>59</v>
      </c>
      <c r="B39" s="43"/>
      <c r="C39" s="30">
        <f>IF(SUM(F39,I39)=0,"- ",SUM(F39,I39))</f>
        <v>10318523</v>
      </c>
      <c r="D39" s="89">
        <f>IF(SUM(G39,J39)=0,"- ",SUM(G39,J39))</f>
        <v>464118</v>
      </c>
      <c r="E39" s="76">
        <f>IF(SUM(H39,K39)=0,"- ",SUM(H39,K39))</f>
        <v>65366</v>
      </c>
      <c r="F39" s="79">
        <v>5980810</v>
      </c>
      <c r="G39" s="83">
        <v>268121</v>
      </c>
      <c r="H39" s="86">
        <v>31981</v>
      </c>
      <c r="I39" s="79">
        <v>4337713</v>
      </c>
      <c r="J39" s="83">
        <v>195997</v>
      </c>
      <c r="K39" s="73">
        <v>33385</v>
      </c>
    </row>
    <row r="40" spans="1:11" ht="16.5" customHeight="1">
      <c r="A40" s="44"/>
      <c r="B40" s="45"/>
      <c r="C40" s="31"/>
      <c r="D40" s="90"/>
      <c r="E40" s="77"/>
      <c r="F40" s="80"/>
      <c r="G40" s="84"/>
      <c r="H40" s="87"/>
      <c r="I40" s="80"/>
      <c r="J40" s="84"/>
      <c r="K40" s="74"/>
    </row>
    <row r="41" spans="1:11" ht="16.5" customHeight="1" thickBot="1">
      <c r="A41" s="46"/>
      <c r="B41" s="47"/>
      <c r="C41" s="32"/>
      <c r="D41" s="91"/>
      <c r="E41" s="78"/>
      <c r="F41" s="81"/>
      <c r="G41" s="85"/>
      <c r="H41" s="88"/>
      <c r="I41" s="81"/>
      <c r="J41" s="85"/>
      <c r="K41" s="75"/>
    </row>
    <row r="43" spans="1:12" s="11" customFormat="1" ht="12">
      <c r="A43" s="10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</row>
  </sheetData>
  <sheetProtection/>
  <mergeCells count="33">
    <mergeCell ref="K39:K41"/>
    <mergeCell ref="E39:E41"/>
    <mergeCell ref="F39:F41"/>
    <mergeCell ref="D4:E4"/>
    <mergeCell ref="G4:H4"/>
    <mergeCell ref="G39:G41"/>
    <mergeCell ref="H39:H41"/>
    <mergeCell ref="J39:J41"/>
    <mergeCell ref="I39:I41"/>
    <mergeCell ref="D39:D41"/>
    <mergeCell ref="A1:K1"/>
    <mergeCell ref="C3:E3"/>
    <mergeCell ref="C4:C5"/>
    <mergeCell ref="C6:C8"/>
    <mergeCell ref="I3:K3"/>
    <mergeCell ref="A3:A5"/>
    <mergeCell ref="F4:F5"/>
    <mergeCell ref="I6:I8"/>
    <mergeCell ref="K6:K8"/>
    <mergeCell ref="J6:J8"/>
    <mergeCell ref="H2:K2"/>
    <mergeCell ref="I4:I5"/>
    <mergeCell ref="J4:K4"/>
    <mergeCell ref="H6:H8"/>
    <mergeCell ref="C39:C41"/>
    <mergeCell ref="B3:B5"/>
    <mergeCell ref="A6:B8"/>
    <mergeCell ref="A39:B41"/>
    <mergeCell ref="F3:H3"/>
    <mergeCell ref="D6:D8"/>
    <mergeCell ref="E6:E8"/>
    <mergeCell ref="F6:F8"/>
    <mergeCell ref="G6:G8"/>
  </mergeCells>
  <printOptions horizontalCentered="1"/>
  <pageMargins left="0.4724409448818898" right="0.35433070866141736" top="0.6299212598425197" bottom="0.4724409448818898" header="0.3937007874015748" footer="0"/>
  <pageSetup horizontalDpi="300" verticalDpi="300" orientation="portrait" paperSize="9" scale="89" r:id="rId1"/>
  <headerFooter alignWithMargins="0">
    <oddHeader>&amp;C&amp;"ＭＳ 明朝,太字"&amp;16外貿コンテナ貨物　主要港別表（上位３０）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2011-02-09T02:21:59Z</cp:lastPrinted>
  <dcterms:created xsi:type="dcterms:W3CDTF">1999-04-09T07:01:00Z</dcterms:created>
  <dcterms:modified xsi:type="dcterms:W3CDTF">2017-04-10T08:21:40Z</dcterms:modified>
  <cp:category/>
  <cp:version/>
  <cp:contentType/>
  <cp:contentStatus/>
</cp:coreProperties>
</file>