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五大港入港船舶　年次比較表（５年比較）" sheetId="1" r:id="rId1"/>
  </sheets>
  <definedNames>
    <definedName name="_xlnm.Print_Area" localSheetId="0">'五大港入港船舶　年次比較表（５年比較）'!$A$2:$K$36</definedName>
  </definedNames>
  <calcPr fullCalcOnLoad="1"/>
</workbook>
</file>

<file path=xl/sharedStrings.xml><?xml version="1.0" encoding="utf-8"?>
<sst xmlns="http://schemas.openxmlformats.org/spreadsheetml/2006/main" count="48" uniqueCount="21">
  <si>
    <t>東　京　港</t>
  </si>
  <si>
    <t>横　浜　港</t>
  </si>
  <si>
    <t>大　阪　港</t>
  </si>
  <si>
    <t>神　戸　港</t>
  </si>
  <si>
    <t>名 古 屋 港</t>
  </si>
  <si>
    <t>総入港数</t>
  </si>
  <si>
    <t>総トン数</t>
  </si>
  <si>
    <t>コンテナ船（内数）</t>
  </si>
  <si>
    <t>（単位：隻・総トン）</t>
  </si>
  <si>
    <t>前年比(％)</t>
  </si>
  <si>
    <t>港　名</t>
  </si>
  <si>
    <t>隻　数</t>
  </si>
  <si>
    <t>内　航</t>
  </si>
  <si>
    <t>外　航</t>
  </si>
  <si>
    <t>(注)一部速報値で記載のため、後日数値変更あり</t>
  </si>
  <si>
    <t>平成24年 (2012)</t>
  </si>
  <si>
    <t>平成25年 (2013)</t>
  </si>
  <si>
    <t>平成26年 (2014)</t>
  </si>
  <si>
    <t>平成27年 (2015)</t>
  </si>
  <si>
    <t>平成28年 (2016)</t>
  </si>
  <si>
    <t>五大港入港船舶　年次比較表（５年比較）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</si>
</sst>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38" fontId="4" fillId="0" borderId="10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2" xfId="0" applyNumberFormat="1" applyFont="1" applyFill="1" applyBorder="1" applyAlignment="1" quotePrefix="1">
      <alignment horizontal="righ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38" fontId="6" fillId="0" borderId="14" xfId="0" applyNumberFormat="1" applyFont="1" applyFill="1" applyBorder="1" applyAlignment="1" quotePrefix="1">
      <alignment horizontal="right" vertical="center" shrinkToFit="1"/>
    </xf>
    <xf numFmtId="0" fontId="7" fillId="0" borderId="0" xfId="0" applyFont="1" applyFill="1" applyAlignment="1">
      <alignment vertical="center"/>
    </xf>
    <xf numFmtId="38" fontId="4" fillId="0" borderId="12" xfId="0" applyNumberFormat="1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8" fontId="6" fillId="0" borderId="16" xfId="0" applyNumberFormat="1" applyFont="1" applyFill="1" applyBorder="1" applyAlignment="1" quotePrefix="1">
      <alignment horizontal="right" vertical="center" shrinkToFit="1"/>
    </xf>
    <xf numFmtId="38" fontId="4" fillId="0" borderId="17" xfId="0" applyNumberFormat="1" applyFont="1" applyFill="1" applyBorder="1" applyAlignment="1">
      <alignment vertical="center" shrinkToFit="1"/>
    </xf>
    <xf numFmtId="38" fontId="4" fillId="0" borderId="18" xfId="0" applyNumberFormat="1" applyFont="1" applyFill="1" applyBorder="1" applyAlignment="1">
      <alignment vertical="center" shrinkToFit="1"/>
    </xf>
    <xf numFmtId="38" fontId="4" fillId="0" borderId="19" xfId="0" applyNumberFormat="1" applyFont="1" applyFill="1" applyBorder="1" applyAlignment="1" quotePrefix="1">
      <alignment horizontal="right" vertical="center" shrinkToFit="1"/>
    </xf>
    <xf numFmtId="38" fontId="4" fillId="0" borderId="20" xfId="0" applyNumberFormat="1" applyFont="1" applyFill="1" applyBorder="1" applyAlignment="1" quotePrefix="1">
      <alignment horizontal="right" vertical="center" shrinkToFit="1"/>
    </xf>
    <xf numFmtId="38" fontId="6" fillId="0" borderId="21" xfId="0" applyNumberFormat="1" applyFont="1" applyFill="1" applyBorder="1" applyAlignment="1" quotePrefix="1">
      <alignment horizontal="right" vertical="center" shrinkToFit="1"/>
    </xf>
    <xf numFmtId="38" fontId="6" fillId="0" borderId="22" xfId="0" applyNumberFormat="1" applyFont="1" applyFill="1" applyBorder="1" applyAlignment="1" quotePrefix="1">
      <alignment horizontal="right" vertical="center" shrinkToFit="1"/>
    </xf>
    <xf numFmtId="38" fontId="4" fillId="0" borderId="19" xfId="0" applyNumberFormat="1" applyFont="1" applyFill="1" applyBorder="1" applyAlignment="1">
      <alignment horizontal="right" vertical="center" shrinkToFit="1"/>
    </xf>
    <xf numFmtId="38" fontId="4" fillId="0" borderId="20" xfId="0" applyNumberFormat="1" applyFont="1" applyFill="1" applyBorder="1" applyAlignment="1">
      <alignment horizontal="right" vertical="center" shrinkToFit="1"/>
    </xf>
    <xf numFmtId="38" fontId="6" fillId="0" borderId="23" xfId="0" applyNumberFormat="1" applyFont="1" applyFill="1" applyBorder="1" applyAlignment="1" quotePrefix="1">
      <alignment horizontal="right" vertical="center" shrinkToFit="1"/>
    </xf>
    <xf numFmtId="38" fontId="6" fillId="0" borderId="24" xfId="0" applyNumberFormat="1" applyFont="1" applyFill="1" applyBorder="1" applyAlignment="1" quotePrefix="1">
      <alignment horizontal="right" vertical="center" shrinkToFit="1"/>
    </xf>
    <xf numFmtId="38" fontId="4" fillId="0" borderId="25" xfId="0" applyNumberFormat="1" applyFont="1" applyFill="1" applyBorder="1" applyAlignment="1">
      <alignment vertical="center" shrinkToFit="1"/>
    </xf>
    <xf numFmtId="38" fontId="4" fillId="0" borderId="26" xfId="0" applyNumberFormat="1" applyFont="1" applyFill="1" applyBorder="1" applyAlignment="1" quotePrefix="1">
      <alignment horizontal="right" vertical="center" shrinkToFit="1"/>
    </xf>
    <xf numFmtId="38" fontId="6" fillId="0" borderId="27" xfId="0" applyNumberFormat="1" applyFont="1" applyFill="1" applyBorder="1" applyAlignment="1" quotePrefix="1">
      <alignment horizontal="right" vertical="center" shrinkToFit="1"/>
    </xf>
    <xf numFmtId="38" fontId="4" fillId="0" borderId="26" xfId="0" applyNumberFormat="1" applyFont="1" applyFill="1" applyBorder="1" applyAlignment="1">
      <alignment horizontal="right" vertical="center" shrinkToFit="1"/>
    </xf>
    <xf numFmtId="38" fontId="6" fillId="0" borderId="28" xfId="0" applyNumberFormat="1" applyFont="1" applyFill="1" applyBorder="1" applyAlignment="1" quotePrefix="1">
      <alignment horizontal="right" vertical="center" shrinkToFit="1"/>
    </xf>
    <xf numFmtId="38" fontId="4" fillId="0" borderId="17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 shrinkToFit="1"/>
    </xf>
    <xf numFmtId="38" fontId="4" fillId="0" borderId="19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 quotePrefix="1">
      <alignment horizontal="right" vertical="center" shrinkToFit="1"/>
    </xf>
    <xf numFmtId="176" fontId="4" fillId="0" borderId="26" xfId="0" applyNumberFormat="1" applyFont="1" applyFill="1" applyBorder="1" applyAlignment="1">
      <alignment horizontal="right" vertical="center" shrinkToFit="1"/>
    </xf>
    <xf numFmtId="38" fontId="6" fillId="0" borderId="21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 shrinkToFit="1"/>
    </xf>
    <xf numFmtId="38" fontId="6" fillId="0" borderId="23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4" fillId="0" borderId="25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/>
    </xf>
    <xf numFmtId="0" fontId="4" fillId="0" borderId="32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left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0.625" style="2" customWidth="1"/>
    <col min="2" max="2" width="17.625" style="1" customWidth="1"/>
    <col min="3" max="3" width="15.50390625" style="1" customWidth="1"/>
    <col min="4" max="11" width="15.625" style="1" customWidth="1"/>
    <col min="12" max="16384" width="9.00390625" style="1" customWidth="1"/>
  </cols>
  <sheetData>
    <row r="1" spans="1:11" ht="18.7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29.25" customHeight="1" thickBot="1">
      <c r="K2" s="41" t="s">
        <v>8</v>
      </c>
    </row>
    <row r="3" spans="1:11" s="3" customFormat="1" ht="21">
      <c r="A3" s="51" t="s">
        <v>10</v>
      </c>
      <c r="B3" s="53" t="s">
        <v>5</v>
      </c>
      <c r="C3" s="53"/>
      <c r="D3" s="53"/>
      <c r="E3" s="53"/>
      <c r="F3" s="53" t="s">
        <v>13</v>
      </c>
      <c r="G3" s="53"/>
      <c r="H3" s="53"/>
      <c r="I3" s="53"/>
      <c r="J3" s="48" t="s">
        <v>12</v>
      </c>
      <c r="K3" s="49"/>
    </row>
    <row r="4" spans="1:11" s="3" customFormat="1" ht="21">
      <c r="A4" s="52"/>
      <c r="B4" s="46" t="s">
        <v>11</v>
      </c>
      <c r="C4" s="45" t="s">
        <v>9</v>
      </c>
      <c r="D4" s="46" t="s">
        <v>6</v>
      </c>
      <c r="E4" s="45" t="s">
        <v>9</v>
      </c>
      <c r="F4" s="46" t="s">
        <v>11</v>
      </c>
      <c r="G4" s="45" t="s">
        <v>6</v>
      </c>
      <c r="H4" s="54" t="s">
        <v>7</v>
      </c>
      <c r="I4" s="55"/>
      <c r="J4" s="46" t="s">
        <v>11</v>
      </c>
      <c r="K4" s="47" t="s">
        <v>6</v>
      </c>
    </row>
    <row r="5" spans="1:11" s="3" customFormat="1" ht="21">
      <c r="A5" s="52"/>
      <c r="B5" s="46"/>
      <c r="C5" s="45"/>
      <c r="D5" s="46"/>
      <c r="E5" s="45"/>
      <c r="F5" s="46"/>
      <c r="G5" s="45"/>
      <c r="H5" s="39" t="s">
        <v>11</v>
      </c>
      <c r="I5" s="40" t="s">
        <v>6</v>
      </c>
      <c r="J5" s="46"/>
      <c r="K5" s="47"/>
    </row>
    <row r="6" spans="1:11" s="3" customFormat="1" ht="21">
      <c r="A6" s="42" t="s">
        <v>4</v>
      </c>
      <c r="B6" s="28"/>
      <c r="C6" s="37"/>
      <c r="D6" s="28"/>
      <c r="E6" s="29"/>
      <c r="F6" s="13"/>
      <c r="G6" s="23"/>
      <c r="H6" s="4"/>
      <c r="I6" s="23"/>
      <c r="J6" s="13"/>
      <c r="K6" s="14"/>
    </row>
    <row r="7" spans="1:11" s="3" customFormat="1" ht="21">
      <c r="A7" s="5" t="s">
        <v>15</v>
      </c>
      <c r="B7" s="30">
        <f>IF((SUM(F7,J7)=0),"- ",SUM(F7,J7))</f>
        <v>33740</v>
      </c>
      <c r="C7" s="31">
        <v>99.31708465795361</v>
      </c>
      <c r="D7" s="30">
        <f>IF((SUM(G7,K7)=0),"- ",SUM(G7,K7))</f>
        <v>234679588</v>
      </c>
      <c r="E7" s="31">
        <v>100.83940010420405</v>
      </c>
      <c r="F7" s="15">
        <v>8538</v>
      </c>
      <c r="G7" s="24">
        <v>194831666</v>
      </c>
      <c r="H7" s="6">
        <v>4294</v>
      </c>
      <c r="I7" s="24">
        <v>94020867</v>
      </c>
      <c r="J7" s="15">
        <v>25202</v>
      </c>
      <c r="K7" s="16">
        <v>39847922</v>
      </c>
    </row>
    <row r="8" spans="1:11" s="3" customFormat="1" ht="21">
      <c r="A8" s="5" t="s">
        <v>16</v>
      </c>
      <c r="B8" s="30">
        <f>IF((SUM(F8,J8)=0),"- ",SUM(F8,J8))</f>
        <v>32619</v>
      </c>
      <c r="C8" s="32">
        <f>IF(AND(SUM(B8)=0,SUM(B7)&lt;&gt;0),"全減",IF(AND(SUM(B8)&lt;&gt;0,SUM(B7)=0),"全増",IF(AND(SUM(B8)=0,SUM(B7)=0),"- ",(B8/B7*100))))</f>
        <v>96.67753408417309</v>
      </c>
      <c r="D8" s="30">
        <f>IF((SUM(G8,K8)=0),"- ",SUM(G8,K8))</f>
        <v>233194496</v>
      </c>
      <c r="E8" s="32">
        <f>IF(AND(SUM(D8)=0,SUM(D7)&lt;&gt;0),"全減",IF(AND(SUM(D8)&lt;&gt;0,SUM(D7)=0),"全増",IF(AND(SUM(D8)=0,SUM(D7)=0),"- ",(D8/D7*100))))</f>
        <v>99.3671831399329</v>
      </c>
      <c r="F8" s="15">
        <v>8425</v>
      </c>
      <c r="G8" s="24">
        <v>194366748</v>
      </c>
      <c r="H8" s="6">
        <v>4155</v>
      </c>
      <c r="I8" s="24">
        <v>91042904</v>
      </c>
      <c r="J8" s="15">
        <v>24194</v>
      </c>
      <c r="K8" s="16">
        <v>38827748</v>
      </c>
    </row>
    <row r="9" spans="1:11" s="3" customFormat="1" ht="21">
      <c r="A9" s="5" t="s">
        <v>17</v>
      </c>
      <c r="B9" s="30">
        <f>IF((SUM(F9,J9)=0),"- ",SUM(F9,J9))</f>
        <v>33229</v>
      </c>
      <c r="C9" s="32">
        <f>IF(AND(SUM(B9)=0,SUM(B8)&lt;&gt;0),"全減",IF(AND(SUM(B9)&lt;&gt;0,SUM(B8)=0),"全増",IF(AND(SUM(B9)=0,SUM(B8)=0),"- ",(B9/B8*100))))</f>
        <v>101.87007572273828</v>
      </c>
      <c r="D9" s="30">
        <f>IF((SUM(G9,K9)=0),"- ",SUM(G9,K9))</f>
        <v>231879344</v>
      </c>
      <c r="E9" s="32">
        <f>IF(AND(SUM(D9)=0,SUM(D8)&lt;&gt;0),"全減",IF(AND(SUM(D9)&lt;&gt;0,SUM(D8)=0),"全増",IF(AND(SUM(D9)=0,SUM(D8)=0),"- ",(D9/D8*100))))</f>
        <v>99.43602785547735</v>
      </c>
      <c r="F9" s="15">
        <v>8130</v>
      </c>
      <c r="G9" s="24">
        <v>192471034</v>
      </c>
      <c r="H9" s="6">
        <v>3926</v>
      </c>
      <c r="I9" s="24">
        <v>88537831</v>
      </c>
      <c r="J9" s="15">
        <v>25099</v>
      </c>
      <c r="K9" s="16">
        <v>39408310</v>
      </c>
    </row>
    <row r="10" spans="1:11" s="3" customFormat="1" ht="21">
      <c r="A10" s="5" t="s">
        <v>18</v>
      </c>
      <c r="B10" s="30">
        <f>IF((SUM(F10,J10)=0),"- ",SUM(F10,J10))</f>
        <v>33310</v>
      </c>
      <c r="C10" s="32">
        <f>IF(AND(SUM(B10)=0,SUM(B9)&lt;&gt;0),"全減",IF(AND(SUM(B10)&lt;&gt;0,SUM(B9)=0),"全増",IF(AND(SUM(B10)=0,SUM(B9)=0),"- ",(B10/B9*100))))</f>
        <v>100.24376297812152</v>
      </c>
      <c r="D10" s="30">
        <f>IF((SUM(G10,K10)=0),"- ",SUM(G10,K10))</f>
        <v>234662720</v>
      </c>
      <c r="E10" s="32">
        <f>IF(AND(SUM(D10)=0,SUM(D9)&lt;&gt;0),"全減",IF(AND(SUM(D10)&lt;&gt;0,SUM(D9)=0),"全増",IF(AND(SUM(D10)=0,SUM(D9)=0),"- ",(D10/D9*100))))</f>
        <v>101.20035530202294</v>
      </c>
      <c r="F10" s="15">
        <v>8006</v>
      </c>
      <c r="G10" s="24">
        <v>195175858</v>
      </c>
      <c r="H10" s="6">
        <v>4009</v>
      </c>
      <c r="I10" s="24">
        <v>93608690</v>
      </c>
      <c r="J10" s="15">
        <v>25304</v>
      </c>
      <c r="K10" s="16">
        <v>39486862</v>
      </c>
    </row>
    <row r="11" spans="1:11" s="9" customFormat="1" ht="21">
      <c r="A11" s="7" t="s">
        <v>19</v>
      </c>
      <c r="B11" s="33">
        <f>IF((SUM(F11,J11)=0),"- ",SUM(F11,J11))</f>
        <v>32954</v>
      </c>
      <c r="C11" s="34">
        <f>IF(AND(SUM(B11)=0,SUM(B10)&lt;&gt;0),"全減",IF(AND(SUM(B11)&lt;&gt;0,SUM(B10)=0),"全増",IF(AND(SUM(B11)=0,SUM(B10)=0),"- ",(B11/B10*100))))</f>
        <v>98.93125187631342</v>
      </c>
      <c r="D11" s="33">
        <f>IF((SUM(G11,K11)=0),"- ",SUM(G11,K11))</f>
        <v>238401976</v>
      </c>
      <c r="E11" s="34">
        <f>IF(AND(SUM(D11)=0,SUM(D10)&lt;&gt;0),"全減",IF(AND(SUM(D11)&lt;&gt;0,SUM(D10)=0),"全増",IF(AND(SUM(D11)=0,SUM(D10)=0),"- ",(D11/D10*100))))</f>
        <v>101.59345975364131</v>
      </c>
      <c r="F11" s="17">
        <v>8093</v>
      </c>
      <c r="G11" s="25">
        <v>200215271</v>
      </c>
      <c r="H11" s="8">
        <v>4078</v>
      </c>
      <c r="I11" s="25">
        <v>94578022</v>
      </c>
      <c r="J11" s="17">
        <v>24861</v>
      </c>
      <c r="K11" s="18">
        <v>38186705</v>
      </c>
    </row>
    <row r="12" spans="1:11" s="3" customFormat="1" ht="21">
      <c r="A12" s="43" t="s">
        <v>0</v>
      </c>
      <c r="B12" s="30"/>
      <c r="C12" s="38"/>
      <c r="D12" s="30"/>
      <c r="E12" s="32"/>
      <c r="F12" s="19"/>
      <c r="G12" s="26"/>
      <c r="H12" s="10"/>
      <c r="I12" s="26"/>
      <c r="J12" s="19"/>
      <c r="K12" s="20"/>
    </row>
    <row r="13" spans="1:11" s="3" customFormat="1" ht="21">
      <c r="A13" s="5" t="s">
        <v>15</v>
      </c>
      <c r="B13" s="30">
        <v>25743</v>
      </c>
      <c r="C13" s="31">
        <v>97.7</v>
      </c>
      <c r="D13" s="30">
        <v>164032393</v>
      </c>
      <c r="E13" s="31">
        <v>97.8</v>
      </c>
      <c r="F13" s="15">
        <v>5956</v>
      </c>
      <c r="G13" s="24">
        <v>125376413</v>
      </c>
      <c r="H13" s="6">
        <v>5194</v>
      </c>
      <c r="I13" s="24">
        <v>120828104</v>
      </c>
      <c r="J13" s="15">
        <v>19787</v>
      </c>
      <c r="K13" s="16">
        <v>38655980</v>
      </c>
    </row>
    <row r="14" spans="1:11" s="3" customFormat="1" ht="21">
      <c r="A14" s="5" t="s">
        <v>16</v>
      </c>
      <c r="B14" s="30">
        <v>26095</v>
      </c>
      <c r="C14" s="32">
        <f>IF(AND(SUM(B14)=0,SUM(B13)&lt;&gt;0),"全減",IF(AND(SUM(B14)&lt;&gt;0,SUM(B13)=0),"全増",IF(AND(SUM(B14)=0,SUM(B13)=0),"- ",(B14/B13*100))))</f>
        <v>101.36736200132074</v>
      </c>
      <c r="D14" s="30">
        <v>165370385</v>
      </c>
      <c r="E14" s="32">
        <f>IF(AND(SUM(D14)=0,SUM(D13)&lt;&gt;0),"全減",IF(AND(SUM(D14)&lt;&gt;0,SUM(D13)=0),"全増",IF(AND(SUM(D14)=0,SUM(D13)=0),"- ",(D14/D13*100))))</f>
        <v>100.81568766725239</v>
      </c>
      <c r="F14" s="15">
        <v>5731</v>
      </c>
      <c r="G14" s="24">
        <v>125343709</v>
      </c>
      <c r="H14" s="6">
        <v>5073</v>
      </c>
      <c r="I14" s="24">
        <v>120233824</v>
      </c>
      <c r="J14" s="15">
        <v>20364</v>
      </c>
      <c r="K14" s="16">
        <v>40026676</v>
      </c>
    </row>
    <row r="15" spans="1:11" s="3" customFormat="1" ht="21">
      <c r="A15" s="5" t="s">
        <v>17</v>
      </c>
      <c r="B15" s="30">
        <v>25259</v>
      </c>
      <c r="C15" s="32">
        <f>IF(AND(SUM(B15)=0,SUM(B14)&lt;&gt;0),"全減",IF(AND(SUM(B15)&lt;&gt;0,SUM(B14)=0),"全増",IF(AND(SUM(B15)=0,SUM(B14)=0),"- ",(B15/B14*100))))</f>
        <v>96.79632113431693</v>
      </c>
      <c r="D15" s="30">
        <v>159380433</v>
      </c>
      <c r="E15" s="32">
        <f>IF(AND(SUM(D15)=0,SUM(D14)&lt;&gt;0),"全減",IF(AND(SUM(D15)&lt;&gt;0,SUM(D14)=0),"全増",IF(AND(SUM(D15)=0,SUM(D14)=0),"- ",(D15/D14*100))))</f>
        <v>96.37785689378421</v>
      </c>
      <c r="F15" s="15">
        <v>5343</v>
      </c>
      <c r="G15" s="24">
        <v>118862181</v>
      </c>
      <c r="H15" s="6">
        <v>4813</v>
      </c>
      <c r="I15" s="24">
        <v>113843519</v>
      </c>
      <c r="J15" s="15">
        <v>19916</v>
      </c>
      <c r="K15" s="16">
        <v>40518252</v>
      </c>
    </row>
    <row r="16" spans="1:11" s="3" customFormat="1" ht="21">
      <c r="A16" s="5" t="s">
        <v>18</v>
      </c>
      <c r="B16" s="30">
        <v>23997</v>
      </c>
      <c r="C16" s="32">
        <f>IF(AND(SUM(B16)=0,SUM(B15)&lt;&gt;0),"全減",IF(AND(SUM(B16)&lt;&gt;0,SUM(B15)=0),"全増",IF(AND(SUM(B16)=0,SUM(B15)=0),"- ",(B16/B15*100))))</f>
        <v>95.00376103567045</v>
      </c>
      <c r="D16" s="30">
        <v>161235534</v>
      </c>
      <c r="E16" s="32">
        <f>IF(AND(SUM(D16)=0,SUM(D15)&lt;&gt;0),"全減",IF(AND(SUM(D16)&lt;&gt;0,SUM(D15)=0),"全増",IF(AND(SUM(D16)=0,SUM(D15)=0),"- ",(D16/D15*100))))</f>
        <v>101.16394526296713</v>
      </c>
      <c r="F16" s="15">
        <v>5240</v>
      </c>
      <c r="G16" s="24">
        <v>119868419</v>
      </c>
      <c r="H16" s="6">
        <v>4816</v>
      </c>
      <c r="I16" s="24">
        <v>115252878</v>
      </c>
      <c r="J16" s="15">
        <v>18757</v>
      </c>
      <c r="K16" s="16">
        <v>41367115</v>
      </c>
    </row>
    <row r="17" spans="1:11" s="9" customFormat="1" ht="21">
      <c r="A17" s="7" t="s">
        <v>19</v>
      </c>
      <c r="B17" s="33">
        <v>22665</v>
      </c>
      <c r="C17" s="34">
        <f>IF(AND(SUM(B17)=0,SUM(B16)&lt;&gt;0),"全減",IF(AND(SUM(B17)&lt;&gt;0,SUM(B16)=0),"全増",IF(AND(SUM(B17)=0,SUM(B16)=0),"- ",(B17/B16*100))))</f>
        <v>94.4493061632704</v>
      </c>
      <c r="D17" s="33">
        <v>170426797</v>
      </c>
      <c r="E17" s="34">
        <f>IF(AND(SUM(D17)=0,SUM(D16)&lt;&gt;0),"全減",IF(AND(SUM(D17)&lt;&gt;0,SUM(D16)=0),"全増",IF(AND(SUM(D17)=0,SUM(D16)=0),"- ",(D17/D16*100))))</f>
        <v>105.70051946489663</v>
      </c>
      <c r="F17" s="17">
        <v>5366</v>
      </c>
      <c r="G17" s="25">
        <v>128494863</v>
      </c>
      <c r="H17" s="8">
        <v>4919</v>
      </c>
      <c r="I17" s="25">
        <v>122754598</v>
      </c>
      <c r="J17" s="17">
        <v>17299</v>
      </c>
      <c r="K17" s="18">
        <v>41931934</v>
      </c>
    </row>
    <row r="18" spans="1:11" s="3" customFormat="1" ht="21">
      <c r="A18" s="43" t="s">
        <v>1</v>
      </c>
      <c r="B18" s="30"/>
      <c r="C18" s="38"/>
      <c r="D18" s="30"/>
      <c r="E18" s="32"/>
      <c r="F18" s="19"/>
      <c r="G18" s="26"/>
      <c r="H18" s="10"/>
      <c r="I18" s="26"/>
      <c r="J18" s="19"/>
      <c r="K18" s="20"/>
    </row>
    <row r="19" spans="1:11" s="3" customFormat="1" ht="21">
      <c r="A19" s="5" t="s">
        <v>15</v>
      </c>
      <c r="B19" s="30">
        <v>37047</v>
      </c>
      <c r="C19" s="31">
        <v>99.5</v>
      </c>
      <c r="D19" s="30">
        <v>273870015</v>
      </c>
      <c r="E19" s="31">
        <v>99.1</v>
      </c>
      <c r="F19" s="15">
        <v>10313</v>
      </c>
      <c r="G19" s="24">
        <v>231686787</v>
      </c>
      <c r="H19" s="6">
        <v>5627</v>
      </c>
      <c r="I19" s="24">
        <v>130242865</v>
      </c>
      <c r="J19" s="15">
        <v>26734</v>
      </c>
      <c r="K19" s="16">
        <v>42183228</v>
      </c>
    </row>
    <row r="20" spans="1:11" s="3" customFormat="1" ht="21">
      <c r="A20" s="5" t="s">
        <v>16</v>
      </c>
      <c r="B20" s="30">
        <v>37706</v>
      </c>
      <c r="C20" s="32">
        <f>IF(AND(SUM(B20)=0,SUM(B19)&lt;&gt;0),"全減",IF(AND(SUM(B20)&lt;&gt;0,SUM(B19)=0),"全増",IF(AND(SUM(B20)=0,SUM(B19)=0),"- ",(B20/B19*100))))</f>
        <v>101.77882149701732</v>
      </c>
      <c r="D20" s="30">
        <v>271276977</v>
      </c>
      <c r="E20" s="32">
        <f>IF(AND(SUM(D20)=0,SUM(D19)&lt;&gt;0),"全減",IF(AND(SUM(D20)&lt;&gt;0,SUM(D19)=0),"全増",IF(AND(SUM(D20)=0,SUM(D19)=0),"- ",(D20/D19*100))))</f>
        <v>99.05318660021982</v>
      </c>
      <c r="F20" s="15">
        <v>9970</v>
      </c>
      <c r="G20" s="24">
        <v>228007909</v>
      </c>
      <c r="H20" s="6">
        <v>5231</v>
      </c>
      <c r="I20" s="24">
        <v>122580620</v>
      </c>
      <c r="J20" s="15">
        <v>27736</v>
      </c>
      <c r="K20" s="16">
        <v>43269068</v>
      </c>
    </row>
    <row r="21" spans="1:11" s="3" customFormat="1" ht="21">
      <c r="A21" s="5" t="s">
        <v>17</v>
      </c>
      <c r="B21" s="30">
        <v>36187</v>
      </c>
      <c r="C21" s="32">
        <f>IF(AND(SUM(B21)=0,SUM(B20)&lt;&gt;0),"全減",IF(AND(SUM(B21)&lt;&gt;0,SUM(B20)=0),"全増",IF(AND(SUM(B21)=0,SUM(B20)=0),"- ",(B21/B20*100))))</f>
        <v>95.97146342757121</v>
      </c>
      <c r="D21" s="30">
        <v>276721196</v>
      </c>
      <c r="E21" s="32">
        <f>IF(AND(SUM(D21)=0,SUM(D20)&lt;&gt;0),"全減",IF(AND(SUM(D21)&lt;&gt;0,SUM(D20)=0),"全増",IF(AND(SUM(D21)=0,SUM(D20)=0),"- ",(D21/D20*100))))</f>
        <v>102.00688575204818</v>
      </c>
      <c r="F21" s="15">
        <v>9863</v>
      </c>
      <c r="G21" s="24">
        <v>234485541</v>
      </c>
      <c r="H21" s="6">
        <v>4907</v>
      </c>
      <c r="I21" s="24">
        <v>119024025</v>
      </c>
      <c r="J21" s="15">
        <v>26324</v>
      </c>
      <c r="K21" s="16">
        <v>42235655</v>
      </c>
    </row>
    <row r="22" spans="1:11" s="3" customFormat="1" ht="21">
      <c r="A22" s="5" t="s">
        <v>18</v>
      </c>
      <c r="B22" s="30">
        <v>35979</v>
      </c>
      <c r="C22" s="32">
        <f>IF(AND(SUM(B22)=0,SUM(B21)&lt;&gt;0),"全減",IF(AND(SUM(B22)&lt;&gt;0,SUM(B21)=0),"全増",IF(AND(SUM(B22)=0,SUM(B21)=0),"- ",(B22/B21*100))))</f>
        <v>99.4252079476055</v>
      </c>
      <c r="D22" s="30">
        <v>284555233</v>
      </c>
      <c r="E22" s="32">
        <f>IF(AND(SUM(D22)=0,SUM(D21)&lt;&gt;0),"全減",IF(AND(SUM(D22)&lt;&gt;0,SUM(D21)=0),"全増",IF(AND(SUM(D22)=0,SUM(D21)=0),"- ",(D22/D21*100))))</f>
        <v>102.83102166123913</v>
      </c>
      <c r="F22" s="15">
        <v>9865</v>
      </c>
      <c r="G22" s="24">
        <v>241660331</v>
      </c>
      <c r="H22" s="6">
        <v>4924</v>
      </c>
      <c r="I22" s="24">
        <v>120267888</v>
      </c>
      <c r="J22" s="15">
        <v>26114</v>
      </c>
      <c r="K22" s="16">
        <v>42894902</v>
      </c>
    </row>
    <row r="23" spans="1:11" s="9" customFormat="1" ht="21">
      <c r="A23" s="7" t="s">
        <v>19</v>
      </c>
      <c r="B23" s="33">
        <v>35687</v>
      </c>
      <c r="C23" s="34">
        <f>IF(AND(SUM(B23)=0,SUM(B22)&lt;&gt;0),"全減",IF(AND(SUM(B23)&lt;&gt;0,SUM(B22)=0),"全増",IF(AND(SUM(B23)=0,SUM(B22)=0),"- ",(B23/B22*100))))</f>
        <v>99.18841546457656</v>
      </c>
      <c r="D23" s="33">
        <v>292195251</v>
      </c>
      <c r="E23" s="34">
        <f>IF(AND(SUM(D23)=0,SUM(D22)&lt;&gt;0),"全減",IF(AND(SUM(D23)&lt;&gt;0,SUM(D22)=0),"全増",IF(AND(SUM(D23)=0,SUM(D22)=0),"- ",(D23/D22*100))))</f>
        <v>102.68489808444323</v>
      </c>
      <c r="F23" s="17">
        <v>9849</v>
      </c>
      <c r="G23" s="25">
        <v>248067044</v>
      </c>
      <c r="H23" s="8">
        <v>4994</v>
      </c>
      <c r="I23" s="25">
        <v>131106146</v>
      </c>
      <c r="J23" s="17">
        <v>25838</v>
      </c>
      <c r="K23" s="18">
        <v>44128207</v>
      </c>
    </row>
    <row r="24" spans="1:11" s="3" customFormat="1" ht="21">
      <c r="A24" s="43" t="s">
        <v>2</v>
      </c>
      <c r="B24" s="30"/>
      <c r="C24" s="38"/>
      <c r="D24" s="30"/>
      <c r="E24" s="32"/>
      <c r="F24" s="19"/>
      <c r="G24" s="26"/>
      <c r="H24" s="10"/>
      <c r="I24" s="26"/>
      <c r="J24" s="19"/>
      <c r="K24" s="20"/>
    </row>
    <row r="25" spans="1:11" s="3" customFormat="1" ht="21">
      <c r="A25" s="5" t="s">
        <v>15</v>
      </c>
      <c r="B25" s="30">
        <v>24236</v>
      </c>
      <c r="C25" s="31">
        <v>95.2</v>
      </c>
      <c r="D25" s="30">
        <v>114838473</v>
      </c>
      <c r="E25" s="31">
        <v>95.4</v>
      </c>
      <c r="F25" s="15">
        <v>5621</v>
      </c>
      <c r="G25" s="24">
        <v>74892593</v>
      </c>
      <c r="H25" s="6">
        <v>3692</v>
      </c>
      <c r="I25" s="24">
        <v>56222592</v>
      </c>
      <c r="J25" s="15">
        <v>18615</v>
      </c>
      <c r="K25" s="16">
        <v>39945880</v>
      </c>
    </row>
    <row r="26" spans="1:11" s="3" customFormat="1" ht="21">
      <c r="A26" s="5" t="s">
        <v>16</v>
      </c>
      <c r="B26" s="30">
        <v>23858</v>
      </c>
      <c r="C26" s="32">
        <f>IF(AND(SUM(B26)=0,SUM(B25)&lt;&gt;0),"全減",IF(AND(SUM(B26)&lt;&gt;0,SUM(B25)=0),"全増",IF(AND(SUM(B26)=0,SUM(B25)=0),"- ",(B26/B25*100))))</f>
        <v>98.44033668922265</v>
      </c>
      <c r="D26" s="30">
        <v>111137497</v>
      </c>
      <c r="E26" s="32">
        <f>IF(AND(SUM(D26)=0,SUM(D25)&lt;&gt;0),"全減",IF(AND(SUM(D26)&lt;&gt;0,SUM(D25)=0),"全増",IF(AND(SUM(D26)=0,SUM(D25)=0),"- ",(D26/D25*100))))</f>
        <v>96.7772333580228</v>
      </c>
      <c r="F26" s="15">
        <v>5498</v>
      </c>
      <c r="G26" s="24">
        <v>73681233</v>
      </c>
      <c r="H26" s="6">
        <v>3601</v>
      </c>
      <c r="I26" s="24">
        <v>55934040</v>
      </c>
      <c r="J26" s="15">
        <v>18360</v>
      </c>
      <c r="K26" s="16">
        <v>37456264</v>
      </c>
    </row>
    <row r="27" spans="1:11" s="3" customFormat="1" ht="21">
      <c r="A27" s="5" t="s">
        <v>17</v>
      </c>
      <c r="B27" s="30">
        <v>23501</v>
      </c>
      <c r="C27" s="32">
        <f>IF(AND(SUM(B27)=0,SUM(B26)&lt;&gt;0),"全減",IF(AND(SUM(B27)&lt;&gt;0,SUM(B26)=0),"全増",IF(AND(SUM(B27)=0,SUM(B26)=0),"- ",(B27/B26*100))))</f>
        <v>98.50364657557213</v>
      </c>
      <c r="D27" s="30">
        <v>107036447</v>
      </c>
      <c r="E27" s="32">
        <f>IF(AND(SUM(D27)=0,SUM(D26)&lt;&gt;0),"全減",IF(AND(SUM(D27)&lt;&gt;0,SUM(D26)=0),"全増",IF(AND(SUM(D27)=0,SUM(D26)=0),"- ",(D27/D26*100))))</f>
        <v>96.30993129168637</v>
      </c>
      <c r="F27" s="15">
        <v>5442</v>
      </c>
      <c r="G27" s="24">
        <v>71347077</v>
      </c>
      <c r="H27" s="6">
        <v>3612</v>
      </c>
      <c r="I27" s="24">
        <v>53798603</v>
      </c>
      <c r="J27" s="15">
        <v>18059</v>
      </c>
      <c r="K27" s="16">
        <v>35689370</v>
      </c>
    </row>
    <row r="28" spans="1:11" s="3" customFormat="1" ht="21">
      <c r="A28" s="5" t="s">
        <v>18</v>
      </c>
      <c r="B28" s="30">
        <v>22583</v>
      </c>
      <c r="C28" s="32">
        <f>IF(AND(SUM(B28)=0,SUM(B27)&lt;&gt;0),"全減",IF(AND(SUM(B28)&lt;&gt;0,SUM(B27)=0),"全増",IF(AND(SUM(B28)=0,SUM(B27)=0),"- ",(B28/B27*100))))</f>
        <v>96.09378324326624</v>
      </c>
      <c r="D28" s="30">
        <v>103702375</v>
      </c>
      <c r="E28" s="32">
        <f>IF(AND(SUM(D28)=0,SUM(D27)&lt;&gt;0),"全減",IF(AND(SUM(D28)&lt;&gt;0,SUM(D27)=0),"全増",IF(AND(SUM(D28)=0,SUM(D27)=0),"- ",(D28/D27*100))))</f>
        <v>96.88510587426356</v>
      </c>
      <c r="F28" s="15">
        <v>5242</v>
      </c>
      <c r="G28" s="24">
        <v>70881956</v>
      </c>
      <c r="H28" s="6">
        <v>3505</v>
      </c>
      <c r="I28" s="24">
        <v>53026580</v>
      </c>
      <c r="J28" s="15">
        <v>17341</v>
      </c>
      <c r="K28" s="16">
        <v>32820419</v>
      </c>
    </row>
    <row r="29" spans="1:11" s="9" customFormat="1" ht="21">
      <c r="A29" s="7" t="s">
        <v>19</v>
      </c>
      <c r="B29" s="33">
        <v>22739</v>
      </c>
      <c r="C29" s="34">
        <f>IF(AND(SUM(B29)=0,SUM(B28)&lt;&gt;0),"全減",IF(AND(SUM(B29)&lt;&gt;0,SUM(B28)=0),"全増",IF(AND(SUM(B29)=0,SUM(B28)=0),"- ",(B29/B28*100))))</f>
        <v>100.69078510383918</v>
      </c>
      <c r="D29" s="33">
        <v>107623505</v>
      </c>
      <c r="E29" s="34">
        <f>IF(AND(SUM(D29)=0,SUM(D28)&lt;&gt;0),"全減",IF(AND(SUM(D29)&lt;&gt;0,SUM(D28)=0),"全増",IF(AND(SUM(D29)=0,SUM(D28)=0),"- ",(D29/D28*100))))</f>
        <v>103.78113808868889</v>
      </c>
      <c r="F29" s="17">
        <v>5267</v>
      </c>
      <c r="G29" s="25">
        <v>72261649</v>
      </c>
      <c r="H29" s="8">
        <v>3526</v>
      </c>
      <c r="I29" s="25">
        <v>54820173</v>
      </c>
      <c r="J29" s="17">
        <v>17472</v>
      </c>
      <c r="K29" s="18">
        <v>35361856</v>
      </c>
    </row>
    <row r="30" spans="1:11" s="3" customFormat="1" ht="21">
      <c r="A30" s="43" t="s">
        <v>3</v>
      </c>
      <c r="B30" s="30"/>
      <c r="C30" s="38"/>
      <c r="D30" s="30"/>
      <c r="E30" s="32"/>
      <c r="F30" s="19"/>
      <c r="G30" s="26"/>
      <c r="H30" s="10"/>
      <c r="I30" s="26"/>
      <c r="J30" s="19"/>
      <c r="K30" s="20"/>
    </row>
    <row r="31" spans="1:11" s="3" customFormat="1" ht="21">
      <c r="A31" s="5" t="s">
        <v>15</v>
      </c>
      <c r="B31" s="30">
        <v>36007</v>
      </c>
      <c r="C31" s="31">
        <v>98.3</v>
      </c>
      <c r="D31" s="30">
        <v>183970211</v>
      </c>
      <c r="E31" s="31">
        <v>98.9</v>
      </c>
      <c r="F31" s="15">
        <v>7144</v>
      </c>
      <c r="G31" s="24">
        <v>141483065</v>
      </c>
      <c r="H31" s="6">
        <v>4606</v>
      </c>
      <c r="I31" s="24">
        <v>99475476</v>
      </c>
      <c r="J31" s="15">
        <v>28863</v>
      </c>
      <c r="K31" s="16">
        <v>42487146</v>
      </c>
    </row>
    <row r="32" spans="1:11" s="3" customFormat="1" ht="21">
      <c r="A32" s="5" t="s">
        <v>16</v>
      </c>
      <c r="B32" s="30">
        <v>36338</v>
      </c>
      <c r="C32" s="32">
        <f>IF(AND(SUM(B32)=0,SUM(B31)&lt;&gt;0),"全減",IF(AND(SUM(B32)&lt;&gt;0,SUM(B31)=0),"全増",IF(AND(SUM(B32)=0,SUM(B31)=0),"- ",(B32/B31*100))))</f>
        <v>100.91926569833643</v>
      </c>
      <c r="D32" s="30">
        <v>183484980</v>
      </c>
      <c r="E32" s="32">
        <f>IF(AND(SUM(D32)=0,SUM(D31)&lt;&gt;0),"全減",IF(AND(SUM(D32)&lt;&gt;0,SUM(D31)=0),"全増",IF(AND(SUM(D32)=0,SUM(D31)=0),"- ",(D32/D31*100))))</f>
        <v>99.73624479889301</v>
      </c>
      <c r="F32" s="15">
        <v>7159</v>
      </c>
      <c r="G32" s="24">
        <v>140294407</v>
      </c>
      <c r="H32" s="6">
        <v>4592</v>
      </c>
      <c r="I32" s="24">
        <v>96113189</v>
      </c>
      <c r="J32" s="15">
        <v>29179</v>
      </c>
      <c r="K32" s="16">
        <v>43190573</v>
      </c>
    </row>
    <row r="33" spans="1:11" s="3" customFormat="1" ht="21">
      <c r="A33" s="5" t="s">
        <v>17</v>
      </c>
      <c r="B33" s="30">
        <v>35831</v>
      </c>
      <c r="C33" s="32">
        <f>IF(AND(SUM(B33)=0,SUM(B32)&lt;&gt;0),"全減",IF(AND(SUM(B33)&lt;&gt;0,SUM(B32)=0),"全増",IF(AND(SUM(B33)=0,SUM(B32)=0),"- ",(B33/B32*100))))</f>
        <v>98.604766360284</v>
      </c>
      <c r="D33" s="30">
        <v>185095679</v>
      </c>
      <c r="E33" s="32">
        <f>IF(AND(SUM(D33)=0,SUM(D32)&lt;&gt;0),"全減",IF(AND(SUM(D33)&lt;&gt;0,SUM(D32)=0),"全増",IF(AND(SUM(D33)=0,SUM(D32)=0),"- ",(D33/D32*100))))</f>
        <v>100.87783697608381</v>
      </c>
      <c r="F33" s="15">
        <v>6965</v>
      </c>
      <c r="G33" s="24">
        <v>142554356</v>
      </c>
      <c r="H33" s="6">
        <v>4419</v>
      </c>
      <c r="I33" s="24">
        <v>96349012</v>
      </c>
      <c r="J33" s="15">
        <v>28866</v>
      </c>
      <c r="K33" s="16">
        <v>42541323</v>
      </c>
    </row>
    <row r="34" spans="1:11" s="3" customFormat="1" ht="21">
      <c r="A34" s="5" t="s">
        <v>18</v>
      </c>
      <c r="B34" s="30">
        <v>35074</v>
      </c>
      <c r="C34" s="32">
        <f>IF(AND(SUM(B34)=0,SUM(B33)&lt;&gt;0),"全減",IF(AND(SUM(B34)&lt;&gt;0,SUM(B33)=0),"全増",IF(AND(SUM(B34)=0,SUM(B33)=0),"- ",(B34/B33*100))))</f>
        <v>97.88730428958165</v>
      </c>
      <c r="D34" s="30">
        <v>189746257</v>
      </c>
      <c r="E34" s="32">
        <f>IF(AND(SUM(D34)=0,SUM(D33)&lt;&gt;0),"全減",IF(AND(SUM(D34)&lt;&gt;0,SUM(D33)=0),"全増",IF(AND(SUM(D34)=0,SUM(D33)=0),"- ",(D34/D33*100))))</f>
        <v>102.51252650797969</v>
      </c>
      <c r="F34" s="15">
        <v>6903</v>
      </c>
      <c r="G34" s="24">
        <v>144370723</v>
      </c>
      <c r="H34" s="6">
        <v>4286</v>
      </c>
      <c r="I34" s="24">
        <v>95240439</v>
      </c>
      <c r="J34" s="15">
        <v>28171</v>
      </c>
      <c r="K34" s="16">
        <v>45375534</v>
      </c>
    </row>
    <row r="35" spans="1:11" s="9" customFormat="1" ht="21.75" thickBot="1">
      <c r="A35" s="11" t="s">
        <v>19</v>
      </c>
      <c r="B35" s="35">
        <v>35189</v>
      </c>
      <c r="C35" s="36">
        <f>IF(AND(SUM(B35)=0,SUM(B34)&lt;&gt;0),"全減",IF(AND(SUM(B35)&lt;&gt;0,SUM(B34)=0),"全増",IF(AND(SUM(B35)=0,SUM(B34)=0),"- ",(B35/B34*100))))</f>
        <v>100.32787820037635</v>
      </c>
      <c r="D35" s="35">
        <v>189315591</v>
      </c>
      <c r="E35" s="36">
        <f>IF(AND(SUM(D35)=0,SUM(D34)&lt;&gt;0),"全減",IF(AND(SUM(D35)&lt;&gt;0,SUM(D34)=0),"全増",IF(AND(SUM(D35)=0,SUM(D34)=0),"- ",(D35/D34*100))))</f>
        <v>99.77303056892448</v>
      </c>
      <c r="F35" s="21">
        <v>6757</v>
      </c>
      <c r="G35" s="27">
        <v>142284268</v>
      </c>
      <c r="H35" s="12">
        <v>4230</v>
      </c>
      <c r="I35" s="27">
        <v>93398401</v>
      </c>
      <c r="J35" s="21">
        <v>28432</v>
      </c>
      <c r="K35" s="22">
        <v>47031323</v>
      </c>
    </row>
    <row r="36" ht="13.5">
      <c r="A36" s="44" t="s">
        <v>14</v>
      </c>
    </row>
  </sheetData>
  <sheetProtection/>
  <mergeCells count="14">
    <mergeCell ref="E4:E5"/>
    <mergeCell ref="H4:I4"/>
    <mergeCell ref="F3:I3"/>
    <mergeCell ref="F4:F5"/>
    <mergeCell ref="G4:G5"/>
    <mergeCell ref="J4:J5"/>
    <mergeCell ref="K4:K5"/>
    <mergeCell ref="J3:K3"/>
    <mergeCell ref="A1:K1"/>
    <mergeCell ref="A3:A5"/>
    <mergeCell ref="B3:E3"/>
    <mergeCell ref="B4:B5"/>
    <mergeCell ref="C4:C5"/>
    <mergeCell ref="D4:D5"/>
  </mergeCells>
  <printOptions horizontalCentered="1"/>
  <pageMargins left="0.7874015748031497" right="0.7874015748031497" top="0.6299212598425197" bottom="0.7874015748031497" header="0.3937007874015748" footer="0.5118110236220472"/>
  <pageSetup horizontalDpi="300" verticalDpi="300" orientation="landscape" paperSize="8" r:id="rId1"/>
  <headerFooter alignWithMargins="0">
    <oddHeader>&amp;C&amp;"ＭＳ 明朝,太字"&amp;16五大港入港船舶　年次比較表（５年比較）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2011-02-09T04:08:06Z</cp:lastPrinted>
  <dcterms:created xsi:type="dcterms:W3CDTF">1999-06-03T00:47:07Z</dcterms:created>
  <dcterms:modified xsi:type="dcterms:W3CDTF">2017-08-14T06:43:09Z</dcterms:modified>
  <cp:category/>
  <cp:version/>
  <cp:contentType/>
  <cp:contentStatus/>
</cp:coreProperties>
</file>