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5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<sst xmlns="http://schemas.openxmlformats.org/spreadsheetml/2006/main" count="43" uniqueCount="27">
  <si>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（単位：トン・％）</t>
  </si>
  <si>
    <t>１０．内貿貨物主要品種別表(上位10品種)</t>
  </si>
  <si>
    <t>輸　　　　　　　　　　　　　　　　　出</t>
  </si>
  <si>
    <t>移　　　　　　　　　　　出</t>
  </si>
  <si>
    <t>移　　　　　　　　　　　入</t>
  </si>
  <si>
    <t>順位</t>
  </si>
  <si>
    <t>品　　　　種</t>
  </si>
  <si>
    <t>当　月</t>
  </si>
  <si>
    <t>前年比</t>
  </si>
  <si>
    <t>構成比</t>
  </si>
  <si>
    <t>1月以降累計</t>
  </si>
  <si>
    <t>合　　　　計</t>
  </si>
  <si>
    <t>そ　　の　　他</t>
  </si>
  <si>
    <t>完成自動車</t>
  </si>
  <si>
    <t>鉄鋼</t>
  </si>
  <si>
    <t>重油</t>
  </si>
  <si>
    <t>揮発油</t>
  </si>
  <si>
    <t>廃土砂</t>
  </si>
  <si>
    <t>鋼材</t>
  </si>
  <si>
    <t>その他の石油</t>
  </si>
  <si>
    <t>自動車部品</t>
  </si>
  <si>
    <t>とうもろこし</t>
  </si>
  <si>
    <t>その他輸送機械</t>
  </si>
  <si>
    <t>令和６年１月分</t>
  </si>
  <si>
    <t>セメント</t>
  </si>
  <si>
    <t>石灰石</t>
  </si>
  <si>
    <t>化学薬品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</si>
</sst>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8" fontId="5" fillId="0" borderId="10" xfId="48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38" fontId="3" fillId="0" borderId="12" xfId="48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 quotePrefix="1">
      <alignment horizontal="right" vertical="center" shrinkToFit="1"/>
    </xf>
    <xf numFmtId="179" fontId="3" fillId="0" borderId="14" xfId="42" applyNumberFormat="1" applyFont="1" applyBorder="1" applyAlignment="1">
      <alignment horizontal="right" vertical="center" shrinkToFit="1"/>
    </xf>
    <xf numFmtId="38" fontId="3" fillId="0" borderId="15" xfId="48" applyNumberFormat="1" applyFont="1" applyBorder="1" applyAlignment="1" quotePrefix="1">
      <alignment horizontal="right" vertical="center" shrinkToFit="1"/>
    </xf>
    <xf numFmtId="179" fontId="3" fillId="0" borderId="14" xfId="0" applyNumberFormat="1" applyFont="1" applyBorder="1" applyAlignment="1" quotePrefix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38" fontId="3" fillId="0" borderId="12" xfId="48" applyNumberFormat="1" applyFont="1" applyBorder="1" applyAlignment="1" quotePrefix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38" fontId="6" fillId="0" borderId="0" xfId="48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38" fontId="5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s="17" customFormat="1" ht="18.7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1.5" customHeight="1">
      <c r="A2" s="20" t="s">
        <v>23</v>
      </c>
      <c r="B2" s="20"/>
      <c r="C2" s="16"/>
      <c r="D2" s="13"/>
      <c r="E2" s="14"/>
      <c r="F2" s="41"/>
      <c r="G2" s="41"/>
      <c r="K2" s="41" t="s">
        <v>0</v>
      </c>
      <c r="L2" s="41"/>
      <c r="M2" s="41"/>
    </row>
    <row r="3" spans="1:13" s="19" customFormat="1" ht="33.75" customHeight="1">
      <c r="A3" s="18" t="s">
        <v>2</v>
      </c>
      <c r="B3" s="44" t="s">
        <v>3</v>
      </c>
      <c r="C3" s="46"/>
      <c r="D3" s="46"/>
      <c r="E3" s="46"/>
      <c r="F3" s="46"/>
      <c r="G3" s="47"/>
      <c r="H3" s="44" t="s">
        <v>4</v>
      </c>
      <c r="I3" s="44"/>
      <c r="J3" s="44"/>
      <c r="K3" s="44"/>
      <c r="L3" s="44"/>
      <c r="M3" s="45"/>
    </row>
    <row r="4" spans="1:13" ht="33.75" customHeight="1">
      <c r="A4" s="42" t="s">
        <v>5</v>
      </c>
      <c r="B4" s="21" t="s">
        <v>6</v>
      </c>
      <c r="C4" s="22" t="s">
        <v>7</v>
      </c>
      <c r="D4" s="23" t="s">
        <v>8</v>
      </c>
      <c r="E4" s="24" t="s">
        <v>9</v>
      </c>
      <c r="F4" s="25" t="s">
        <v>10</v>
      </c>
      <c r="G4" s="26" t="s">
        <v>8</v>
      </c>
      <c r="H4" s="27" t="s">
        <v>6</v>
      </c>
      <c r="I4" s="22" t="s">
        <v>7</v>
      </c>
      <c r="J4" s="23" t="s">
        <v>8</v>
      </c>
      <c r="K4" s="24" t="s">
        <v>9</v>
      </c>
      <c r="L4" s="25" t="s">
        <v>10</v>
      </c>
      <c r="M4" s="26" t="s">
        <v>8</v>
      </c>
    </row>
    <row r="5" spans="1:13" ht="33.75" customHeight="1">
      <c r="A5" s="43"/>
      <c r="B5" s="28" t="s">
        <v>11</v>
      </c>
      <c r="C5" s="29">
        <f>IF(SUM(C6:C16)=0,"- ",SUM(C6:C16))</f>
        <v>1550360</v>
      </c>
      <c r="D5" s="30">
        <v>90.23510389760054</v>
      </c>
      <c r="E5" s="31">
        <f>IF(OR(SUM(C5)=0,SUM($C$5)=0),"- ",ROUND(C5/$C$5*100,1))</f>
        <v>100</v>
      </c>
      <c r="F5" s="32">
        <v>1550360</v>
      </c>
      <c r="G5" s="33">
        <v>90.23510389760054</v>
      </c>
      <c r="H5" s="34" t="s">
        <v>11</v>
      </c>
      <c r="I5" s="29">
        <f>IF(SUM(I6:I16)=0,"- ",SUM(I6:I16))</f>
        <v>1652138</v>
      </c>
      <c r="J5" s="30">
        <v>89.41476107903561</v>
      </c>
      <c r="K5" s="31">
        <f>IF(OR(SUM(I5)=0,SUM($I$5)=0),"- ",ROUND(I5/$I$5*100,1))</f>
        <v>100</v>
      </c>
      <c r="L5" s="35">
        <v>1652138</v>
      </c>
      <c r="M5" s="33">
        <v>89.41476107903561</v>
      </c>
    </row>
    <row r="6" spans="1:13" ht="33.75" customHeight="1">
      <c r="A6" s="27">
        <v>1</v>
      </c>
      <c r="B6" s="36" t="s">
        <v>13</v>
      </c>
      <c r="C6" s="35">
        <v>781780</v>
      </c>
      <c r="D6" s="30">
        <v>79.77794672149967</v>
      </c>
      <c r="E6" s="31">
        <f aca="true" t="shared" si="0" ref="E6:E15">IF(OR(SUM(C6)=0,SUM($C$5)=0),"- ",ROUND(C6/$C$5*100,1))</f>
        <v>50.4</v>
      </c>
      <c r="F6" s="32">
        <v>781780</v>
      </c>
      <c r="G6" s="33">
        <v>79.77794672149967</v>
      </c>
      <c r="H6" s="37" t="s">
        <v>13</v>
      </c>
      <c r="I6" s="35">
        <v>484530</v>
      </c>
      <c r="J6" s="30">
        <v>83.84322547153486</v>
      </c>
      <c r="K6" s="31">
        <f aca="true" t="shared" si="1" ref="K6:K15">IF(OR(SUM(I6)=0,SUM($I$5)=0),"- ",ROUND(I6/$I$5*100,1))</f>
        <v>29.3</v>
      </c>
      <c r="L6" s="35">
        <v>484530</v>
      </c>
      <c r="M6" s="33">
        <v>83.84322547153486</v>
      </c>
    </row>
    <row r="7" spans="1:13" ht="33.75" customHeight="1">
      <c r="A7" s="27">
        <v>2</v>
      </c>
      <c r="B7" s="36" t="s">
        <v>14</v>
      </c>
      <c r="C7" s="35">
        <v>129742</v>
      </c>
      <c r="D7" s="30">
        <v>123.48736496454575</v>
      </c>
      <c r="E7" s="31">
        <f t="shared" si="0"/>
        <v>8.4</v>
      </c>
      <c r="F7" s="32">
        <v>129742</v>
      </c>
      <c r="G7" s="33">
        <v>123.48736496454575</v>
      </c>
      <c r="H7" s="37" t="s">
        <v>18</v>
      </c>
      <c r="I7" s="35">
        <v>312464</v>
      </c>
      <c r="J7" s="30">
        <v>99.72807006345032</v>
      </c>
      <c r="K7" s="31">
        <f t="shared" si="1"/>
        <v>18.9</v>
      </c>
      <c r="L7" s="35">
        <v>312464</v>
      </c>
      <c r="M7" s="33">
        <v>99.72807006345032</v>
      </c>
    </row>
    <row r="8" spans="1:13" ht="33.75" customHeight="1">
      <c r="A8" s="27">
        <v>3</v>
      </c>
      <c r="B8" s="36" t="s">
        <v>15</v>
      </c>
      <c r="C8" s="35">
        <v>89377</v>
      </c>
      <c r="D8" s="30">
        <v>144.27978756033383</v>
      </c>
      <c r="E8" s="31">
        <f t="shared" si="0"/>
        <v>5.8</v>
      </c>
      <c r="F8" s="32">
        <v>89377</v>
      </c>
      <c r="G8" s="33">
        <v>144.27978756033383</v>
      </c>
      <c r="H8" s="37" t="s">
        <v>24</v>
      </c>
      <c r="I8" s="35">
        <v>126647</v>
      </c>
      <c r="J8" s="30">
        <v>81.85666826096511</v>
      </c>
      <c r="K8" s="31">
        <f t="shared" si="1"/>
        <v>7.7</v>
      </c>
      <c r="L8" s="35">
        <v>126647</v>
      </c>
      <c r="M8" s="33">
        <v>81.85666826096511</v>
      </c>
    </row>
    <row r="9" spans="1:13" ht="33.75" customHeight="1">
      <c r="A9" s="27">
        <v>4</v>
      </c>
      <c r="B9" s="36" t="s">
        <v>16</v>
      </c>
      <c r="C9" s="35">
        <v>87367</v>
      </c>
      <c r="D9" s="30">
        <v>104.0479706554878</v>
      </c>
      <c r="E9" s="31">
        <f t="shared" si="0"/>
        <v>5.6</v>
      </c>
      <c r="F9" s="32">
        <v>87367</v>
      </c>
      <c r="G9" s="33">
        <v>104.0479706554878</v>
      </c>
      <c r="H9" s="37" t="s">
        <v>25</v>
      </c>
      <c r="I9" s="35">
        <v>108375</v>
      </c>
      <c r="J9" s="30">
        <v>114.06093774667158</v>
      </c>
      <c r="K9" s="31">
        <f t="shared" si="1"/>
        <v>6.6</v>
      </c>
      <c r="L9" s="35">
        <v>108375</v>
      </c>
      <c r="M9" s="33">
        <v>114.06093774667158</v>
      </c>
    </row>
    <row r="10" spans="1:13" ht="33.75" customHeight="1">
      <c r="A10" s="27">
        <v>5</v>
      </c>
      <c r="B10" s="36" t="s">
        <v>17</v>
      </c>
      <c r="C10" s="35">
        <v>60751</v>
      </c>
      <c r="D10" s="30">
        <v>91.44702181144912</v>
      </c>
      <c r="E10" s="31">
        <f t="shared" si="0"/>
        <v>3.9</v>
      </c>
      <c r="F10" s="32">
        <v>60751</v>
      </c>
      <c r="G10" s="33">
        <v>91.44702181144912</v>
      </c>
      <c r="H10" s="37" t="s">
        <v>26</v>
      </c>
      <c r="I10" s="35">
        <v>91935</v>
      </c>
      <c r="J10" s="30">
        <v>82.21254448875932</v>
      </c>
      <c r="K10" s="31">
        <f t="shared" si="1"/>
        <v>5.6</v>
      </c>
      <c r="L10" s="35">
        <v>91935</v>
      </c>
      <c r="M10" s="33">
        <v>82.21254448875932</v>
      </c>
    </row>
    <row r="11" spans="1:13" ht="33.75" customHeight="1">
      <c r="A11" s="27">
        <v>6</v>
      </c>
      <c r="B11" s="36" t="s">
        <v>18</v>
      </c>
      <c r="C11" s="35">
        <v>58964</v>
      </c>
      <c r="D11" s="30">
        <v>103.0839160839161</v>
      </c>
      <c r="E11" s="31">
        <f t="shared" si="0"/>
        <v>3.8</v>
      </c>
      <c r="F11" s="32">
        <v>58964</v>
      </c>
      <c r="G11" s="33">
        <v>103.0839160839161</v>
      </c>
      <c r="H11" s="37" t="s">
        <v>16</v>
      </c>
      <c r="I11" s="35">
        <v>74391</v>
      </c>
      <c r="J11" s="30">
        <v>83.96085867136182</v>
      </c>
      <c r="K11" s="31">
        <f t="shared" si="1"/>
        <v>4.5</v>
      </c>
      <c r="L11" s="35">
        <v>74391</v>
      </c>
      <c r="M11" s="33">
        <v>83.96085867136182</v>
      </c>
    </row>
    <row r="12" spans="1:13" ht="33.75" customHeight="1">
      <c r="A12" s="27">
        <v>7</v>
      </c>
      <c r="B12" s="36" t="s">
        <v>19</v>
      </c>
      <c r="C12" s="35">
        <v>54721</v>
      </c>
      <c r="D12" s="30">
        <v>101.54956760568608</v>
      </c>
      <c r="E12" s="31">
        <f t="shared" si="0"/>
        <v>3.5</v>
      </c>
      <c r="F12" s="32">
        <v>54721</v>
      </c>
      <c r="G12" s="33">
        <v>101.54956760568608</v>
      </c>
      <c r="H12" s="37" t="s">
        <v>19</v>
      </c>
      <c r="I12" s="35">
        <v>70663</v>
      </c>
      <c r="J12" s="30">
        <v>77.73279797590892</v>
      </c>
      <c r="K12" s="31">
        <f t="shared" si="1"/>
        <v>4.3</v>
      </c>
      <c r="L12" s="35">
        <v>70663</v>
      </c>
      <c r="M12" s="33">
        <v>77.73279797590892</v>
      </c>
    </row>
    <row r="13" spans="1:13" ht="33.75" customHeight="1">
      <c r="A13" s="27">
        <v>8</v>
      </c>
      <c r="B13" s="36" t="s">
        <v>20</v>
      </c>
      <c r="C13" s="35">
        <v>39700</v>
      </c>
      <c r="D13" s="30">
        <v>113.2086232462644</v>
      </c>
      <c r="E13" s="31">
        <f t="shared" si="0"/>
        <v>2.6</v>
      </c>
      <c r="F13" s="32">
        <v>39700</v>
      </c>
      <c r="G13" s="33">
        <v>113.2086232462644</v>
      </c>
      <c r="H13" s="37" t="s">
        <v>17</v>
      </c>
      <c r="I13" s="35">
        <v>62290</v>
      </c>
      <c r="J13" s="30">
        <v>85.95873870144207</v>
      </c>
      <c r="K13" s="31">
        <f t="shared" si="1"/>
        <v>3.8</v>
      </c>
      <c r="L13" s="35">
        <v>62290</v>
      </c>
      <c r="M13" s="33">
        <v>85.95873870144207</v>
      </c>
    </row>
    <row r="14" spans="1:13" ht="33.75" customHeight="1">
      <c r="A14" s="27">
        <v>9</v>
      </c>
      <c r="B14" s="36" t="s">
        <v>21</v>
      </c>
      <c r="C14" s="35">
        <v>38261</v>
      </c>
      <c r="D14" s="30">
        <v>126.57051176023025</v>
      </c>
      <c r="E14" s="31">
        <f t="shared" si="0"/>
        <v>2.5</v>
      </c>
      <c r="F14" s="32">
        <v>38261</v>
      </c>
      <c r="G14" s="33">
        <v>126.57051176023025</v>
      </c>
      <c r="H14" s="37" t="s">
        <v>22</v>
      </c>
      <c r="I14" s="35">
        <v>60580</v>
      </c>
      <c r="J14" s="30">
        <v>130.34965034965035</v>
      </c>
      <c r="K14" s="31">
        <f t="shared" si="1"/>
        <v>3.7</v>
      </c>
      <c r="L14" s="35">
        <v>60580</v>
      </c>
      <c r="M14" s="33">
        <v>130.34965034965035</v>
      </c>
    </row>
    <row r="15" spans="1:13" ht="33.75" customHeight="1">
      <c r="A15" s="27">
        <v>10</v>
      </c>
      <c r="B15" s="36" t="s">
        <v>22</v>
      </c>
      <c r="C15" s="35">
        <v>31805</v>
      </c>
      <c r="D15" s="30">
        <v>75.34944325989102</v>
      </c>
      <c r="E15" s="31">
        <f t="shared" si="0"/>
        <v>2.1</v>
      </c>
      <c r="F15" s="32">
        <v>31805</v>
      </c>
      <c r="G15" s="33">
        <v>75.34944325989102</v>
      </c>
      <c r="H15" s="37" t="s">
        <v>15</v>
      </c>
      <c r="I15" s="35">
        <v>51446</v>
      </c>
      <c r="J15" s="30">
        <v>121.56427221172024</v>
      </c>
      <c r="K15" s="31">
        <f t="shared" si="1"/>
        <v>3.1</v>
      </c>
      <c r="L15" s="35">
        <v>51446</v>
      </c>
      <c r="M15" s="33">
        <v>121.56427221172024</v>
      </c>
    </row>
    <row r="16" spans="1:13" ht="33.75" customHeight="1">
      <c r="A16" s="38"/>
      <c r="B16" s="39" t="s">
        <v>12</v>
      </c>
      <c r="C16" s="35">
        <v>177892</v>
      </c>
      <c r="D16" s="30">
        <v>87.98563677460518</v>
      </c>
      <c r="E16" s="31">
        <f>IF(SUM(C16)=0,"- ",E5-SUM(E6:E15))</f>
        <v>11.40000000000002</v>
      </c>
      <c r="F16" s="32">
        <v>177892</v>
      </c>
      <c r="G16" s="33">
        <v>87.98563677460518</v>
      </c>
      <c r="H16" s="34" t="s">
        <v>12</v>
      </c>
      <c r="I16" s="35">
        <v>208817</v>
      </c>
      <c r="J16" s="30">
        <v>82.15255210833182</v>
      </c>
      <c r="K16" s="31">
        <f>IF(SUM(I16)=0,"- ",K5-SUM(K6:K15))</f>
        <v>12.5</v>
      </c>
      <c r="L16" s="35">
        <v>208817</v>
      </c>
      <c r="M16" s="33">
        <v>82.15255210833182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F2:G2"/>
    <mergeCell ref="A4:A5"/>
    <mergeCell ref="K2:M2"/>
    <mergeCell ref="H3:M3"/>
    <mergeCell ref="B3:G3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2000-06-19T00:17:37Z</cp:lastPrinted>
  <dcterms:created xsi:type="dcterms:W3CDTF">1999-04-20T07:57:09Z</dcterms:created>
  <dcterms:modified xsi:type="dcterms:W3CDTF">2024-04-18T06:46:06Z</dcterms:modified>
  <cp:category/>
  <cp:version/>
  <cp:contentType/>
  <cp:contentStatus/>
</cp:coreProperties>
</file>