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100" activeTab="0"/>
  </bookViews>
  <sheets>
    <sheet name="1月" sheetId="1" r:id="rId1"/>
  </sheets>
  <definedNames/>
  <calcPr fullCalcOnLoad="1"/>
</workbook>
</file>

<file path=xl/sharedStrings.xml><?xml version="1.0" encoding="utf-8"?>
<sst xmlns="http://schemas.openxmlformats.org/spreadsheetml/2006/main" count="64" uniqueCount="32">
  <si>
    <t>そ　の　他</t>
  </si>
  <si>
    <t>合　　計</t>
  </si>
  <si>
    <t>　　　</t>
  </si>
  <si>
    <t>順位</t>
  </si>
  <si>
    <t>１１．外貿貨物主要国別表（上位10カ国）</t>
  </si>
  <si>
    <t>（単位：トン・％）</t>
  </si>
  <si>
    <t>輸　　　　　　　　　　　出</t>
  </si>
  <si>
    <t>輸　　　　　　　　　　　入</t>
  </si>
  <si>
    <t>合　　　　　　　　　　　計</t>
  </si>
  <si>
    <t>国・地域名</t>
  </si>
  <si>
    <t>当　月</t>
  </si>
  <si>
    <t>前年比</t>
  </si>
  <si>
    <t>構成比</t>
  </si>
  <si>
    <t>1月以降累計</t>
  </si>
  <si>
    <t>合　　計</t>
  </si>
  <si>
    <t>そ　の　他</t>
  </si>
  <si>
    <t>中国</t>
  </si>
  <si>
    <t>アメリカ</t>
  </si>
  <si>
    <t>オーストラリア</t>
  </si>
  <si>
    <t>台湾</t>
  </si>
  <si>
    <t>タイ</t>
  </si>
  <si>
    <t>アラブ首長国</t>
  </si>
  <si>
    <t>ベルギー</t>
  </si>
  <si>
    <t>韓国</t>
  </si>
  <si>
    <t>サウジアラビア</t>
  </si>
  <si>
    <t>インドネシア</t>
  </si>
  <si>
    <t>令和６年１月分</t>
  </si>
  <si>
    <t>マレーシア</t>
  </si>
  <si>
    <t>カナダ</t>
  </si>
  <si>
    <t>ブラジル</t>
  </si>
  <si>
    <t>パプアニューギニア</t>
  </si>
  <si>
    <t>全増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</si>
</sst>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_ "/>
    <numFmt numFmtId="179" formatCode="0.0_ ;[Red]\-0.0\ "/>
    <numFmt numFmtId="180" formatCode="#,##0.0;[Red]\-#,##0.0"/>
    <numFmt numFmtId="181" formatCode="0.00000_);[Red]\(0.00000\)"/>
    <numFmt numFmtId="182" formatCode="0.000_);[Red]\(0.000\)"/>
    <numFmt numFmtId="183" formatCode="0.00_);[Red]\(0.00\)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b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8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8" fontId="2" fillId="0" borderId="0" xfId="48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8" fontId="2" fillId="0" borderId="0" xfId="48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38" fontId="2" fillId="0" borderId="0" xfId="48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textRotation="255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8" fontId="5" fillId="0" borderId="10" xfId="48" applyNumberFormat="1" applyFont="1" applyBorder="1" applyAlignment="1">
      <alignment horizontal="right" vertical="center" shrinkToFit="1"/>
    </xf>
    <xf numFmtId="180" fontId="5" fillId="0" borderId="11" xfId="0" applyNumberFormat="1" applyFont="1" applyBorder="1" applyAlignment="1" quotePrefix="1">
      <alignment horizontal="right" vertical="center" shrinkToFit="1"/>
    </xf>
    <xf numFmtId="180" fontId="5" fillId="0" borderId="12" xfId="42" applyNumberFormat="1" applyFont="1" applyBorder="1" applyAlignment="1">
      <alignment horizontal="right" vertical="center" shrinkToFit="1"/>
    </xf>
    <xf numFmtId="38" fontId="5" fillId="0" borderId="13" xfId="48" applyNumberFormat="1" applyFont="1" applyBorder="1" applyAlignment="1" quotePrefix="1">
      <alignment horizontal="right" vertical="center" shrinkToFit="1"/>
    </xf>
    <xf numFmtId="180" fontId="5" fillId="0" borderId="12" xfId="0" applyNumberFormat="1" applyFont="1" applyBorder="1" applyAlignment="1" quotePrefix="1">
      <alignment horizontal="right" vertical="center" shrinkToFit="1"/>
    </xf>
    <xf numFmtId="38" fontId="5" fillId="0" borderId="10" xfId="48" applyNumberFormat="1" applyFont="1" applyBorder="1" applyAlignment="1" quotePrefix="1">
      <alignment horizontal="right" vertical="center" shrinkToFit="1"/>
    </xf>
    <xf numFmtId="38" fontId="2" fillId="0" borderId="10" xfId="48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38" fontId="2" fillId="0" borderId="13" xfId="48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49" fontId="5" fillId="0" borderId="16" xfId="0" applyNumberFormat="1" applyFont="1" applyBorder="1" applyAlignment="1">
      <alignment horizontal="right"/>
    </xf>
    <xf numFmtId="49" fontId="5" fillId="0" borderId="16" xfId="0" applyNumberFormat="1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38" fontId="3" fillId="0" borderId="15" xfId="48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38" fontId="6" fillId="0" borderId="0" xfId="48" applyFont="1" applyAlignment="1">
      <alignment horizontal="center"/>
    </xf>
    <xf numFmtId="0" fontId="3" fillId="0" borderId="17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right"/>
    </xf>
    <xf numFmtId="38" fontId="5" fillId="0" borderId="19" xfId="48" applyFont="1" applyBorder="1" applyAlignment="1">
      <alignment horizontal="center" vertical="center"/>
    </xf>
    <xf numFmtId="38" fontId="5" fillId="0" borderId="20" xfId="48" applyFont="1" applyBorder="1" applyAlignment="1">
      <alignment horizontal="center" vertical="center"/>
    </xf>
    <xf numFmtId="0" fontId="5" fillId="0" borderId="16" xfId="0" applyFont="1" applyBorder="1" applyAlignment="1">
      <alignment horizontal="right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PageLayoutView="0" workbookViewId="0" topLeftCell="A1">
      <selection activeCell="A1" sqref="A1:S1"/>
    </sheetView>
  </sheetViews>
  <sheetFormatPr defaultColWidth="9.00390625" defaultRowHeight="13.5"/>
  <cols>
    <col min="1" max="1" width="2.625" style="1" customWidth="1"/>
    <col min="2" max="2" width="12.375" style="1" customWidth="1"/>
    <col min="3" max="3" width="10.25390625" style="2" customWidth="1"/>
    <col min="4" max="4" width="6.625" style="1" customWidth="1"/>
    <col min="5" max="5" width="6.75390625" style="3" bestFit="1" customWidth="1"/>
    <col min="6" max="6" width="11.50390625" style="2" bestFit="1" customWidth="1"/>
    <col min="7" max="7" width="6.75390625" style="1" bestFit="1" customWidth="1"/>
    <col min="8" max="8" width="12.375" style="1" customWidth="1"/>
    <col min="9" max="9" width="10.25390625" style="1" customWidth="1"/>
    <col min="10" max="10" width="6.625" style="1" customWidth="1"/>
    <col min="11" max="11" width="6.75390625" style="1" bestFit="1" customWidth="1"/>
    <col min="12" max="12" width="11.50390625" style="1" bestFit="1" customWidth="1"/>
    <col min="13" max="13" width="6.75390625" style="1" bestFit="1" customWidth="1"/>
    <col min="14" max="14" width="12.375" style="1" customWidth="1"/>
    <col min="15" max="15" width="10.25390625" style="1" customWidth="1"/>
    <col min="16" max="16" width="6.625" style="1" customWidth="1"/>
    <col min="17" max="17" width="6.75390625" style="1" bestFit="1" customWidth="1"/>
    <col min="18" max="18" width="11.50390625" style="1" bestFit="1" customWidth="1"/>
    <col min="19" max="19" width="6.75390625" style="1" bestFit="1" customWidth="1"/>
    <col min="20" max="16384" width="9.00390625" style="1" customWidth="1"/>
  </cols>
  <sheetData>
    <row r="1" spans="1:19" s="16" customFormat="1" ht="24" customHeight="1">
      <c r="A1" s="41" t="s">
        <v>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s="13" customFormat="1" ht="31.5" customHeight="1">
      <c r="A2" s="36" t="s">
        <v>26</v>
      </c>
      <c r="B2" s="35"/>
      <c r="C2" s="37"/>
      <c r="E2" s="14"/>
      <c r="F2" s="44"/>
      <c r="G2" s="44"/>
      <c r="K2" s="44"/>
      <c r="L2" s="44"/>
      <c r="Q2" s="47" t="s">
        <v>5</v>
      </c>
      <c r="R2" s="47"/>
      <c r="S2" s="47"/>
    </row>
    <row r="3" spans="1:19" s="17" customFormat="1" ht="45" customHeight="1">
      <c r="A3" s="38" t="s">
        <v>2</v>
      </c>
      <c r="B3" s="48" t="s">
        <v>6</v>
      </c>
      <c r="C3" s="48"/>
      <c r="D3" s="48"/>
      <c r="E3" s="48"/>
      <c r="F3" s="48"/>
      <c r="G3" s="49"/>
      <c r="H3" s="45" t="s">
        <v>7</v>
      </c>
      <c r="I3" s="45"/>
      <c r="J3" s="45"/>
      <c r="K3" s="45"/>
      <c r="L3" s="45"/>
      <c r="M3" s="46"/>
      <c r="N3" s="45" t="s">
        <v>8</v>
      </c>
      <c r="O3" s="45"/>
      <c r="P3" s="45"/>
      <c r="Q3" s="45"/>
      <c r="R3" s="45"/>
      <c r="S3" s="46"/>
    </row>
    <row r="4" spans="1:19" ht="45" customHeight="1">
      <c r="A4" s="42" t="s">
        <v>3</v>
      </c>
      <c r="B4" s="32" t="s">
        <v>9</v>
      </c>
      <c r="C4" s="24" t="s">
        <v>10</v>
      </c>
      <c r="D4" s="25" t="s">
        <v>11</v>
      </c>
      <c r="E4" s="26" t="s">
        <v>12</v>
      </c>
      <c r="F4" s="27" t="s">
        <v>13</v>
      </c>
      <c r="G4" s="28" t="s">
        <v>11</v>
      </c>
      <c r="H4" s="29" t="s">
        <v>9</v>
      </c>
      <c r="I4" s="24" t="s">
        <v>10</v>
      </c>
      <c r="J4" s="25" t="s">
        <v>11</v>
      </c>
      <c r="K4" s="26" t="s">
        <v>12</v>
      </c>
      <c r="L4" s="27" t="s">
        <v>13</v>
      </c>
      <c r="M4" s="28" t="s">
        <v>11</v>
      </c>
      <c r="N4" s="29" t="s">
        <v>9</v>
      </c>
      <c r="O4" s="24" t="s">
        <v>10</v>
      </c>
      <c r="P4" s="25" t="s">
        <v>11</v>
      </c>
      <c r="Q4" s="26" t="s">
        <v>12</v>
      </c>
      <c r="R4" s="27" t="s">
        <v>13</v>
      </c>
      <c r="S4" s="28" t="s">
        <v>11</v>
      </c>
    </row>
    <row r="5" spans="1:19" ht="50.25" customHeight="1">
      <c r="A5" s="43"/>
      <c r="B5" s="31" t="s">
        <v>1</v>
      </c>
      <c r="C5" s="18">
        <f>IF(SUM(C6:C16)=0,"- ",SUM(C6:C16))</f>
        <v>2983982</v>
      </c>
      <c r="D5" s="19">
        <v>105.5471666746252</v>
      </c>
      <c r="E5" s="20">
        <f>IF(OR(SUM(C5)=0,SUM($C$5)=0),"- ",ROUND(C5/$C$5*100,1))</f>
        <v>100</v>
      </c>
      <c r="F5" s="21">
        <v>2983982</v>
      </c>
      <c r="G5" s="22">
        <v>105.5471666746252</v>
      </c>
      <c r="H5" s="30" t="s">
        <v>14</v>
      </c>
      <c r="I5" s="18">
        <f>IF(SUM(I6:I16)=0,"- ",SUM(I6:I16))</f>
        <v>5858862</v>
      </c>
      <c r="J5" s="19">
        <v>105.51641044851382</v>
      </c>
      <c r="K5" s="20">
        <f>IF(OR(SUM(I5)=0,SUM($I$5)=0),"- ",ROUND(I5/$I$5*100,1))</f>
        <v>100</v>
      </c>
      <c r="L5" s="21">
        <v>5858862</v>
      </c>
      <c r="M5" s="22">
        <v>105.51641044851382</v>
      </c>
      <c r="N5" s="30" t="s">
        <v>14</v>
      </c>
      <c r="O5" s="18">
        <f>IF(SUM(O6:O16)=0,"- ",SUM(O6:O16))</f>
        <v>8842844</v>
      </c>
      <c r="P5" s="19">
        <v>105.52678700886607</v>
      </c>
      <c r="Q5" s="20">
        <f>IF(OR(SUM(O5)=0,SUM($O$5)=0),"- ",ROUND(O5/$O$5*100,1))</f>
        <v>100</v>
      </c>
      <c r="R5" s="21">
        <v>8842844</v>
      </c>
      <c r="S5" s="22">
        <v>105.52678700886607</v>
      </c>
    </row>
    <row r="6" spans="1:19" ht="45" customHeight="1">
      <c r="A6" s="39">
        <v>1</v>
      </c>
      <c r="B6" s="33" t="s">
        <v>16</v>
      </c>
      <c r="C6" s="23">
        <v>297197</v>
      </c>
      <c r="D6" s="19">
        <v>112.9425400927263</v>
      </c>
      <c r="E6" s="20">
        <f aca="true" t="shared" si="0" ref="E6:E15">IF(OR(SUM(C6)=0,SUM($C$5)=0),"- ",ROUND(C6/$C$5*100,1))</f>
        <v>10</v>
      </c>
      <c r="F6" s="21">
        <v>297197</v>
      </c>
      <c r="G6" s="22">
        <v>112.9425400927263</v>
      </c>
      <c r="H6" s="34" t="s">
        <v>18</v>
      </c>
      <c r="I6" s="23">
        <v>1127632</v>
      </c>
      <c r="J6" s="19">
        <v>103.24390543141287</v>
      </c>
      <c r="K6" s="20">
        <f>IF(OR(SUM(I6)=0,SUM($I$5)=0),"- ",ROUND(I6/$I$5*100,1))</f>
        <v>19.2</v>
      </c>
      <c r="L6" s="21">
        <v>1127632</v>
      </c>
      <c r="M6" s="22">
        <v>103.24390543141287</v>
      </c>
      <c r="N6" s="34" t="s">
        <v>16</v>
      </c>
      <c r="O6" s="23">
        <v>1384617</v>
      </c>
      <c r="P6" s="19">
        <v>108.24017673435438</v>
      </c>
      <c r="Q6" s="20">
        <f>IF(OR(SUM(O6)=0,SUM($O$5)=0),"- ",ROUND(O6/$O$5*100,1))</f>
        <v>15.7</v>
      </c>
      <c r="R6" s="21">
        <v>1384617</v>
      </c>
      <c r="S6" s="22">
        <v>108.24017673435438</v>
      </c>
    </row>
    <row r="7" spans="1:19" ht="45" customHeight="1">
      <c r="A7" s="39">
        <v>2</v>
      </c>
      <c r="B7" s="33" t="s">
        <v>17</v>
      </c>
      <c r="C7" s="23">
        <v>275207</v>
      </c>
      <c r="D7" s="19">
        <v>88.34555330131745</v>
      </c>
      <c r="E7" s="20">
        <f t="shared" si="0"/>
        <v>9.2</v>
      </c>
      <c r="F7" s="21">
        <v>275207</v>
      </c>
      <c r="G7" s="22">
        <v>88.34555330131745</v>
      </c>
      <c r="H7" s="34" t="s">
        <v>16</v>
      </c>
      <c r="I7" s="23">
        <v>1087420</v>
      </c>
      <c r="J7" s="19">
        <v>107.02236464488597</v>
      </c>
      <c r="K7" s="20">
        <f aca="true" t="shared" si="1" ref="K7:K15">IF(OR(SUM(I7)=0,SUM($I$5)=0),"- ",ROUND(I7/$I$5*100,1))</f>
        <v>18.6</v>
      </c>
      <c r="L7" s="21">
        <v>1087420</v>
      </c>
      <c r="M7" s="22">
        <v>107.02236464488597</v>
      </c>
      <c r="N7" s="34" t="s">
        <v>18</v>
      </c>
      <c r="O7" s="23">
        <v>1363315</v>
      </c>
      <c r="P7" s="19">
        <v>108.09433987696109</v>
      </c>
      <c r="Q7" s="20">
        <f>IF(OR(SUM(O7)=0,SUM($O$5)=0),"- ",ROUND(O7/$O$5*100,1))</f>
        <v>15.4</v>
      </c>
      <c r="R7" s="21">
        <v>1363315</v>
      </c>
      <c r="S7" s="22">
        <v>108.09433987696109</v>
      </c>
    </row>
    <row r="8" spans="1:19" ht="45" customHeight="1">
      <c r="A8" s="39">
        <v>3</v>
      </c>
      <c r="B8" s="33" t="s">
        <v>18</v>
      </c>
      <c r="C8" s="23">
        <v>235683</v>
      </c>
      <c r="D8" s="19">
        <v>139.436769708623</v>
      </c>
      <c r="E8" s="20">
        <f t="shared" si="0"/>
        <v>7.9</v>
      </c>
      <c r="F8" s="21">
        <v>235683</v>
      </c>
      <c r="G8" s="22">
        <v>139.436769708623</v>
      </c>
      <c r="H8" s="34" t="s">
        <v>17</v>
      </c>
      <c r="I8" s="23">
        <v>680557</v>
      </c>
      <c r="J8" s="19">
        <v>147.74578997757405</v>
      </c>
      <c r="K8" s="20">
        <f t="shared" si="1"/>
        <v>11.6</v>
      </c>
      <c r="L8" s="21">
        <v>680557</v>
      </c>
      <c r="M8" s="22">
        <v>147.74578997757405</v>
      </c>
      <c r="N8" s="34" t="s">
        <v>17</v>
      </c>
      <c r="O8" s="23">
        <v>955764</v>
      </c>
      <c r="P8" s="19">
        <v>123.78133988828436</v>
      </c>
      <c r="Q8" s="20">
        <f aca="true" t="shared" si="2" ref="Q8:Q15">IF(OR(SUM(O8)=0,SUM($O$5)=0),"- ",ROUND(O8/$O$5*100,1))</f>
        <v>10.8</v>
      </c>
      <c r="R8" s="21">
        <v>955764</v>
      </c>
      <c r="S8" s="22">
        <v>123.78133988828436</v>
      </c>
    </row>
    <row r="9" spans="1:19" ht="45" customHeight="1">
      <c r="A9" s="39">
        <v>4</v>
      </c>
      <c r="B9" s="33" t="s">
        <v>19</v>
      </c>
      <c r="C9" s="23">
        <v>186080</v>
      </c>
      <c r="D9" s="19">
        <v>191.7915524314073</v>
      </c>
      <c r="E9" s="20">
        <f t="shared" si="0"/>
        <v>6.2</v>
      </c>
      <c r="F9" s="21">
        <v>186080</v>
      </c>
      <c r="G9" s="22">
        <v>191.7915524314073</v>
      </c>
      <c r="H9" s="34" t="s">
        <v>27</v>
      </c>
      <c r="I9" s="23">
        <v>334496</v>
      </c>
      <c r="J9" s="19">
        <v>103.02518834276843</v>
      </c>
      <c r="K9" s="20">
        <f t="shared" si="1"/>
        <v>5.7</v>
      </c>
      <c r="L9" s="21">
        <v>334496</v>
      </c>
      <c r="M9" s="22">
        <v>103.02518834276843</v>
      </c>
      <c r="N9" s="34" t="s">
        <v>21</v>
      </c>
      <c r="O9" s="23">
        <v>446902</v>
      </c>
      <c r="P9" s="19">
        <v>121.81115947677856</v>
      </c>
      <c r="Q9" s="20">
        <f t="shared" si="2"/>
        <v>5.1</v>
      </c>
      <c r="R9" s="21">
        <v>446902</v>
      </c>
      <c r="S9" s="22">
        <v>121.81115947677856</v>
      </c>
    </row>
    <row r="10" spans="1:19" ht="45" customHeight="1">
      <c r="A10" s="39">
        <v>5</v>
      </c>
      <c r="B10" s="33" t="s">
        <v>20</v>
      </c>
      <c r="C10" s="23">
        <v>172692</v>
      </c>
      <c r="D10" s="19">
        <v>104.8206373292868</v>
      </c>
      <c r="E10" s="20">
        <f t="shared" si="0"/>
        <v>5.8</v>
      </c>
      <c r="F10" s="21">
        <v>172692</v>
      </c>
      <c r="G10" s="22">
        <v>104.8206373292868</v>
      </c>
      <c r="H10" s="34" t="s">
        <v>24</v>
      </c>
      <c r="I10" s="23">
        <v>319277</v>
      </c>
      <c r="J10" s="19">
        <v>112.68613257192068</v>
      </c>
      <c r="K10" s="20">
        <f t="shared" si="1"/>
        <v>5.4</v>
      </c>
      <c r="L10" s="21">
        <v>319277</v>
      </c>
      <c r="M10" s="22">
        <v>112.68613257192068</v>
      </c>
      <c r="N10" s="34" t="s">
        <v>24</v>
      </c>
      <c r="O10" s="23">
        <v>411160</v>
      </c>
      <c r="P10" s="19">
        <v>103.14300694125644</v>
      </c>
      <c r="Q10" s="20">
        <f t="shared" si="2"/>
        <v>4.6</v>
      </c>
      <c r="R10" s="21">
        <v>411160</v>
      </c>
      <c r="S10" s="22">
        <v>103.14300694125644</v>
      </c>
    </row>
    <row r="11" spans="1:19" ht="45" customHeight="1">
      <c r="A11" s="39">
        <v>6</v>
      </c>
      <c r="B11" s="33" t="s">
        <v>21</v>
      </c>
      <c r="C11" s="23">
        <v>149673</v>
      </c>
      <c r="D11" s="19">
        <v>102.90128082610879</v>
      </c>
      <c r="E11" s="20">
        <f t="shared" si="0"/>
        <v>5</v>
      </c>
      <c r="F11" s="21">
        <v>149673</v>
      </c>
      <c r="G11" s="22">
        <v>102.90128082610879</v>
      </c>
      <c r="H11" s="34" t="s">
        <v>21</v>
      </c>
      <c r="I11" s="23">
        <v>297229</v>
      </c>
      <c r="J11" s="19">
        <v>134.23279802012394</v>
      </c>
      <c r="K11" s="20">
        <f t="shared" si="1"/>
        <v>5.1</v>
      </c>
      <c r="L11" s="21">
        <v>297229</v>
      </c>
      <c r="M11" s="22">
        <v>134.23279802012394</v>
      </c>
      <c r="N11" s="34" t="s">
        <v>27</v>
      </c>
      <c r="O11" s="23">
        <v>404642</v>
      </c>
      <c r="P11" s="19">
        <v>104.07806845393492</v>
      </c>
      <c r="Q11" s="20">
        <f t="shared" si="2"/>
        <v>4.6</v>
      </c>
      <c r="R11" s="21">
        <v>404642</v>
      </c>
      <c r="S11" s="22">
        <v>104.07806845393492</v>
      </c>
    </row>
    <row r="12" spans="1:19" ht="45" customHeight="1">
      <c r="A12" s="39">
        <v>7</v>
      </c>
      <c r="B12" s="33" t="s">
        <v>22</v>
      </c>
      <c r="C12" s="23">
        <v>144758</v>
      </c>
      <c r="D12" s="19">
        <v>155.82970019914956</v>
      </c>
      <c r="E12" s="20">
        <f t="shared" si="0"/>
        <v>4.9</v>
      </c>
      <c r="F12" s="21">
        <v>144758</v>
      </c>
      <c r="G12" s="22">
        <v>155.82970019914956</v>
      </c>
      <c r="H12" s="34" t="s">
        <v>25</v>
      </c>
      <c r="I12" s="23">
        <v>255370</v>
      </c>
      <c r="J12" s="19">
        <v>99.48188546941955</v>
      </c>
      <c r="K12" s="20">
        <f t="shared" si="1"/>
        <v>4.4</v>
      </c>
      <c r="L12" s="21">
        <v>255370</v>
      </c>
      <c r="M12" s="22">
        <v>99.48188546941955</v>
      </c>
      <c r="N12" s="34" t="s">
        <v>25</v>
      </c>
      <c r="O12" s="23">
        <v>342535</v>
      </c>
      <c r="P12" s="19">
        <v>104.81230569631099</v>
      </c>
      <c r="Q12" s="20">
        <f t="shared" si="2"/>
        <v>3.9</v>
      </c>
      <c r="R12" s="21">
        <v>342535</v>
      </c>
      <c r="S12" s="22">
        <v>104.81230569631099</v>
      </c>
    </row>
    <row r="13" spans="1:19" ht="45" customHeight="1">
      <c r="A13" s="39">
        <v>8</v>
      </c>
      <c r="B13" s="33" t="s">
        <v>23</v>
      </c>
      <c r="C13" s="23">
        <v>132101</v>
      </c>
      <c r="D13" s="19">
        <v>68.59930726129335</v>
      </c>
      <c r="E13" s="20">
        <f t="shared" si="0"/>
        <v>4.4</v>
      </c>
      <c r="F13" s="21">
        <v>132101</v>
      </c>
      <c r="G13" s="22">
        <v>68.59930726129335</v>
      </c>
      <c r="H13" s="34" t="s">
        <v>28</v>
      </c>
      <c r="I13" s="23">
        <v>230092</v>
      </c>
      <c r="J13" s="19">
        <v>93.68795654616969</v>
      </c>
      <c r="K13" s="20">
        <f t="shared" si="1"/>
        <v>3.9</v>
      </c>
      <c r="L13" s="21">
        <v>230092</v>
      </c>
      <c r="M13" s="22">
        <v>93.68795654616969</v>
      </c>
      <c r="N13" s="34" t="s">
        <v>20</v>
      </c>
      <c r="O13" s="23">
        <v>313313</v>
      </c>
      <c r="P13" s="19">
        <v>105.19330524265978</v>
      </c>
      <c r="Q13" s="20">
        <f t="shared" si="2"/>
        <v>3.5</v>
      </c>
      <c r="R13" s="21">
        <v>313313</v>
      </c>
      <c r="S13" s="22">
        <v>105.19330524265978</v>
      </c>
    </row>
    <row r="14" spans="1:19" ht="45" customHeight="1">
      <c r="A14" s="39">
        <v>9</v>
      </c>
      <c r="B14" s="33" t="s">
        <v>24</v>
      </c>
      <c r="C14" s="23">
        <v>91883</v>
      </c>
      <c r="D14" s="19">
        <v>79.6917552776284</v>
      </c>
      <c r="E14" s="20">
        <f t="shared" si="0"/>
        <v>3.1</v>
      </c>
      <c r="F14" s="21">
        <v>91883</v>
      </c>
      <c r="G14" s="22">
        <v>79.6917552776284</v>
      </c>
      <c r="H14" s="34" t="s">
        <v>29</v>
      </c>
      <c r="I14" s="23">
        <v>171569</v>
      </c>
      <c r="J14" s="19">
        <v>343.0556666400064</v>
      </c>
      <c r="K14" s="20">
        <f t="shared" si="1"/>
        <v>2.9</v>
      </c>
      <c r="L14" s="21">
        <v>171569</v>
      </c>
      <c r="M14" s="22">
        <v>343.0556666400064</v>
      </c>
      <c r="N14" s="34" t="s">
        <v>19</v>
      </c>
      <c r="O14" s="23">
        <v>274053</v>
      </c>
      <c r="P14" s="19">
        <v>141.9949016072372</v>
      </c>
      <c r="Q14" s="20">
        <f t="shared" si="2"/>
        <v>3.1</v>
      </c>
      <c r="R14" s="21">
        <v>274053</v>
      </c>
      <c r="S14" s="22">
        <v>141.9949016072372</v>
      </c>
    </row>
    <row r="15" spans="1:19" ht="45" customHeight="1">
      <c r="A15" s="39">
        <v>10</v>
      </c>
      <c r="B15" s="33" t="s">
        <v>25</v>
      </c>
      <c r="C15" s="23">
        <v>87165</v>
      </c>
      <c r="D15" s="19">
        <v>124.32960575112683</v>
      </c>
      <c r="E15" s="20">
        <f t="shared" si="0"/>
        <v>2.9</v>
      </c>
      <c r="F15" s="21">
        <v>87165</v>
      </c>
      <c r="G15" s="22">
        <v>124.32960575112683</v>
      </c>
      <c r="H15" s="34" t="s">
        <v>30</v>
      </c>
      <c r="I15" s="23">
        <v>170863</v>
      </c>
      <c r="J15" s="19" t="s">
        <v>31</v>
      </c>
      <c r="K15" s="20">
        <f t="shared" si="1"/>
        <v>2.9</v>
      </c>
      <c r="L15" s="21">
        <v>170863</v>
      </c>
      <c r="M15" s="22" t="s">
        <v>31</v>
      </c>
      <c r="N15" s="34" t="s">
        <v>23</v>
      </c>
      <c r="O15" s="23">
        <v>265781</v>
      </c>
      <c r="P15" s="19">
        <v>70.85414944949481</v>
      </c>
      <c r="Q15" s="20">
        <f t="shared" si="2"/>
        <v>3</v>
      </c>
      <c r="R15" s="21">
        <v>265781</v>
      </c>
      <c r="S15" s="22">
        <v>70.85414944949481</v>
      </c>
    </row>
    <row r="16" spans="1:19" ht="45" customHeight="1">
      <c r="A16" s="40"/>
      <c r="B16" s="31" t="s">
        <v>0</v>
      </c>
      <c r="C16" s="23">
        <v>1211543</v>
      </c>
      <c r="D16" s="19">
        <v>100.5110408890784</v>
      </c>
      <c r="E16" s="20">
        <f>IF(SUM(C16)=0,"- ",E5-SUM(E6:E15))</f>
        <v>40.6</v>
      </c>
      <c r="F16" s="21">
        <v>1211543</v>
      </c>
      <c r="G16" s="22">
        <v>100.5110408890784</v>
      </c>
      <c r="H16" s="30" t="s">
        <v>15</v>
      </c>
      <c r="I16" s="23">
        <v>1184357</v>
      </c>
      <c r="J16" s="19">
        <v>73.93349988326523</v>
      </c>
      <c r="K16" s="20">
        <f>IF(SUM(I16)=0,"- ",K5-SUM(K6:K15))</f>
        <v>20.299999999999983</v>
      </c>
      <c r="L16" s="21">
        <v>1184357</v>
      </c>
      <c r="M16" s="22">
        <v>73.93349988326523</v>
      </c>
      <c r="N16" s="30" t="s">
        <v>15</v>
      </c>
      <c r="O16" s="23">
        <v>2680762</v>
      </c>
      <c r="P16" s="19">
        <v>98.55463650477542</v>
      </c>
      <c r="Q16" s="20">
        <f>IF(SUM(O16)=0,"- ",Q5-SUM(Q6:Q15))</f>
        <v>30.299999999999997</v>
      </c>
      <c r="R16" s="21">
        <v>2680762</v>
      </c>
      <c r="S16" s="22">
        <v>98.55463650477542</v>
      </c>
    </row>
    <row r="17" spans="1:7" ht="17.25" customHeight="1">
      <c r="A17" s="4"/>
      <c r="B17" s="4"/>
      <c r="C17" s="5"/>
      <c r="D17" s="4"/>
      <c r="E17" s="6"/>
      <c r="F17" s="5"/>
      <c r="G17" s="4"/>
    </row>
    <row r="18" ht="15" customHeight="1"/>
    <row r="19" spans="1:7" s="4" customFormat="1" ht="15" customHeight="1">
      <c r="A19" s="8"/>
      <c r="B19" s="8"/>
      <c r="C19" s="8"/>
      <c r="D19" s="8"/>
      <c r="E19" s="8"/>
      <c r="F19" s="8"/>
      <c r="G19" s="8"/>
    </row>
    <row r="20" spans="1:7" s="4" customFormat="1" ht="15" customHeight="1">
      <c r="A20" s="15"/>
      <c r="B20" s="15"/>
      <c r="C20" s="8"/>
      <c r="D20" s="7"/>
      <c r="E20" s="9"/>
      <c r="F20" s="8"/>
      <c r="G20" s="7"/>
    </row>
    <row r="21" spans="1:7" s="4" customFormat="1" ht="15" customHeight="1">
      <c r="A21" s="15"/>
      <c r="B21" s="15"/>
      <c r="C21" s="11"/>
      <c r="D21" s="10"/>
      <c r="E21" s="12"/>
      <c r="F21" s="11"/>
      <c r="G21" s="10"/>
    </row>
    <row r="22" spans="1:7" s="4" customFormat="1" ht="15" customHeight="1">
      <c r="A22" s="10"/>
      <c r="B22" s="10"/>
      <c r="C22" s="11"/>
      <c r="D22" s="10"/>
      <c r="E22" s="12"/>
      <c r="F22" s="11"/>
      <c r="G22" s="10"/>
    </row>
    <row r="23" spans="1:7" s="4" customFormat="1" ht="15" customHeight="1">
      <c r="A23" s="10"/>
      <c r="B23" s="10"/>
      <c r="C23" s="11"/>
      <c r="D23" s="10"/>
      <c r="E23" s="12"/>
      <c r="F23" s="11"/>
      <c r="G23" s="10"/>
    </row>
    <row r="24" spans="1:7" s="4" customFormat="1" ht="15" customHeight="1">
      <c r="A24" s="10"/>
      <c r="B24" s="10"/>
      <c r="C24" s="11"/>
      <c r="D24" s="10"/>
      <c r="E24" s="12"/>
      <c r="F24" s="11"/>
      <c r="G24" s="10"/>
    </row>
    <row r="25" spans="1:7" s="4" customFormat="1" ht="15" customHeight="1">
      <c r="A25" s="10"/>
      <c r="B25" s="10"/>
      <c r="C25" s="11"/>
      <c r="D25" s="10"/>
      <c r="E25" s="12"/>
      <c r="F25" s="11"/>
      <c r="G25" s="10"/>
    </row>
    <row r="26" spans="1:7" s="4" customFormat="1" ht="15" customHeight="1">
      <c r="A26" s="10"/>
      <c r="B26" s="10"/>
      <c r="C26" s="11"/>
      <c r="D26" s="10"/>
      <c r="E26" s="12"/>
      <c r="F26" s="11"/>
      <c r="G26" s="10"/>
    </row>
    <row r="27" spans="1:7" s="4" customFormat="1" ht="15" customHeight="1">
      <c r="A27" s="10"/>
      <c r="B27" s="10"/>
      <c r="C27" s="11"/>
      <c r="D27" s="10"/>
      <c r="E27" s="12"/>
      <c r="F27" s="11"/>
      <c r="G27" s="10"/>
    </row>
    <row r="28" spans="1:7" s="4" customFormat="1" ht="15" customHeight="1">
      <c r="A28" s="10"/>
      <c r="B28" s="10"/>
      <c r="C28" s="11"/>
      <c r="D28" s="10"/>
      <c r="E28" s="12"/>
      <c r="F28" s="11"/>
      <c r="G28" s="10"/>
    </row>
    <row r="29" spans="1:7" s="4" customFormat="1" ht="15" customHeight="1">
      <c r="A29" s="10"/>
      <c r="B29" s="10"/>
      <c r="C29" s="11"/>
      <c r="D29" s="10"/>
      <c r="E29" s="12"/>
      <c r="F29" s="11"/>
      <c r="G29" s="10"/>
    </row>
    <row r="30" spans="1:7" s="4" customFormat="1" ht="15" customHeight="1">
      <c r="A30" s="10"/>
      <c r="B30" s="10"/>
      <c r="C30" s="11"/>
      <c r="D30" s="10"/>
      <c r="E30" s="12"/>
      <c r="F30" s="11"/>
      <c r="G30" s="10"/>
    </row>
    <row r="31" spans="1:7" s="4" customFormat="1" ht="15" customHeight="1">
      <c r="A31" s="10"/>
      <c r="B31" s="10"/>
      <c r="C31" s="11"/>
      <c r="D31" s="10"/>
      <c r="E31" s="12"/>
      <c r="F31" s="11"/>
      <c r="G31" s="10"/>
    </row>
    <row r="32" spans="1:7" s="4" customFormat="1" ht="15" customHeight="1">
      <c r="A32" s="10"/>
      <c r="B32" s="10"/>
      <c r="C32" s="11"/>
      <c r="D32" s="10"/>
      <c r="E32" s="12"/>
      <c r="F32" s="11"/>
      <c r="G32" s="10"/>
    </row>
    <row r="33" spans="1:7" s="4" customFormat="1" ht="15" customHeight="1">
      <c r="A33" s="10"/>
      <c r="B33" s="10"/>
      <c r="C33" s="11"/>
      <c r="D33" s="10"/>
      <c r="E33" s="12"/>
      <c r="F33" s="11"/>
      <c r="G33" s="10"/>
    </row>
    <row r="34" spans="1:7" s="4" customFormat="1" ht="15" customHeight="1">
      <c r="A34" s="10"/>
      <c r="B34" s="10"/>
      <c r="C34" s="11"/>
      <c r="D34" s="10"/>
      <c r="E34" s="12"/>
      <c r="F34" s="11"/>
      <c r="G34" s="10"/>
    </row>
    <row r="35" spans="1:7" s="4" customFormat="1" ht="15" customHeight="1">
      <c r="A35" s="10"/>
      <c r="B35" s="10"/>
      <c r="C35" s="11"/>
      <c r="D35" s="10"/>
      <c r="E35" s="12"/>
      <c r="F35" s="11"/>
      <c r="G35" s="10"/>
    </row>
    <row r="36" spans="1:7" s="4" customFormat="1" ht="15" customHeight="1">
      <c r="A36" s="10"/>
      <c r="B36" s="10"/>
      <c r="C36" s="11"/>
      <c r="D36" s="10"/>
      <c r="E36" s="12"/>
      <c r="F36" s="11"/>
      <c r="G36" s="10"/>
    </row>
    <row r="37" spans="1:7" s="4" customFormat="1" ht="15" customHeight="1">
      <c r="A37" s="10"/>
      <c r="B37" s="10"/>
      <c r="C37" s="11"/>
      <c r="D37" s="10"/>
      <c r="E37" s="12"/>
      <c r="F37" s="11"/>
      <c r="G37" s="10"/>
    </row>
    <row r="38" spans="1:7" s="4" customFormat="1" ht="15" customHeight="1">
      <c r="A38" s="10"/>
      <c r="B38" s="10"/>
      <c r="C38" s="11"/>
      <c r="D38" s="10"/>
      <c r="E38" s="12"/>
      <c r="F38" s="11"/>
      <c r="G38" s="10"/>
    </row>
    <row r="39" spans="1:7" s="4" customFormat="1" ht="15" customHeight="1">
      <c r="A39" s="10"/>
      <c r="B39" s="10"/>
      <c r="C39" s="11"/>
      <c r="D39" s="10"/>
      <c r="E39" s="12"/>
      <c r="F39" s="11"/>
      <c r="G39" s="10"/>
    </row>
    <row r="40" spans="1:7" s="4" customFormat="1" ht="15" customHeight="1">
      <c r="A40" s="10"/>
      <c r="B40" s="10"/>
      <c r="C40" s="11"/>
      <c r="D40" s="10"/>
      <c r="E40" s="12"/>
      <c r="F40" s="11"/>
      <c r="G40" s="10"/>
    </row>
    <row r="41" spans="1:7" s="4" customFormat="1" ht="15" customHeight="1">
      <c r="A41" s="10"/>
      <c r="B41" s="10"/>
      <c r="C41" s="11"/>
      <c r="D41" s="10"/>
      <c r="E41" s="12"/>
      <c r="F41" s="11"/>
      <c r="G41" s="10"/>
    </row>
    <row r="42" spans="3:7" s="4" customFormat="1" ht="15" customHeight="1">
      <c r="C42" s="11"/>
      <c r="D42" s="10"/>
      <c r="E42" s="12"/>
      <c r="F42" s="11"/>
      <c r="G42" s="10"/>
    </row>
    <row r="43" spans="3:6" s="4" customFormat="1" ht="13.5">
      <c r="C43" s="5"/>
      <c r="E43" s="6"/>
      <c r="F43" s="5"/>
    </row>
  </sheetData>
  <sheetProtection/>
  <mergeCells count="8">
    <mergeCell ref="A1:S1"/>
    <mergeCell ref="A4:A5"/>
    <mergeCell ref="K2:L2"/>
    <mergeCell ref="H3:M3"/>
    <mergeCell ref="N3:S3"/>
    <mergeCell ref="Q2:S2"/>
    <mergeCell ref="F2:G2"/>
    <mergeCell ref="B3:G3"/>
  </mergeCells>
  <printOptions horizontalCentered="1"/>
  <pageMargins left="0.7874015748031497" right="0.3937007874015748" top="0.3937007874015748" bottom="0.3937007874015748" header="0" footer="0.1968503937007874"/>
  <pageSetup horizontalDpi="300" verticalDpi="300" orientation="landscape" paperSize="9" scale="80" r:id="rId1"/>
  <headerFooter alignWithMargins="0">
    <oddFooter>&amp;C&amp;"ＭＳ 明朝,標準"&amp;13-  15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meikou</cp:lastModifiedBy>
  <cp:lastPrinted>2006-10-03T07:45:48Z</cp:lastPrinted>
  <dcterms:created xsi:type="dcterms:W3CDTF">1999-04-20T07:57:09Z</dcterms:created>
  <dcterms:modified xsi:type="dcterms:W3CDTF">2024-04-18T06:46:01Z</dcterms:modified>
  <cp:category/>
  <cp:version/>
  <cp:contentType/>
  <cp:contentStatus/>
</cp:coreProperties>
</file>