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65" tabRatio="601" activeTab="0"/>
  </bookViews>
  <sheets>
    <sheet name="1月" sheetId="1" r:id="rId1"/>
  </sheets>
  <definedNames>
    <definedName name="_xlnm.Print_Area" localSheetId="0">'1月'!$1:$95</definedName>
  </definedNames>
  <calcPr fullCalcOnLoad="1"/>
</workbook>
</file>

<file path=xl/sharedStrings.xml><?xml version="1.0" encoding="utf-8"?>
<sst xmlns="http://schemas.openxmlformats.org/spreadsheetml/2006/main" count="652" uniqueCount="51">
  <si>
    <t>フルコン</t>
  </si>
  <si>
    <t xml:space="preserve">- </t>
  </si>
  <si>
    <t>内　　　国　　　貿　　　易</t>
  </si>
  <si>
    <t>＊その他貨物とは、商品車と直積の貨物で、このトン数は内貿貨物量の内数です。</t>
  </si>
  <si>
    <t>５．取扱貨物月別前年比較表</t>
  </si>
  <si>
    <t>令和６年１月分</t>
  </si>
  <si>
    <t>（単位：トン・％）</t>
  </si>
  <si>
    <t xml:space="preserve">           月
   項目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</si>
  <si>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</si>
  <si>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</si>
  <si>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</si>
  <si>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</si>
  <si>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</si>
  <si>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</si>
  <si>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</si>
  <si>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</si>
  <si>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</si>
  <si>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</si>
  <si>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</si>
  <si>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</si>
  <si>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累計</t>
  </si>
  <si>
    <t>半期計</t>
  </si>
  <si>
    <t>年計</t>
  </si>
  <si>
    <t>総　　　数</t>
  </si>
  <si>
    <t>外   国   貿   易</t>
  </si>
  <si>
    <t>合　　計</t>
  </si>
  <si>
    <t>輸　　出</t>
  </si>
  <si>
    <t>輸　　入</t>
  </si>
  <si>
    <t>コンテナ（内数）</t>
  </si>
  <si>
    <t>合　計</t>
  </si>
  <si>
    <t>輸　出</t>
  </si>
  <si>
    <t>輸　入</t>
  </si>
  <si>
    <t>セミコン等</t>
  </si>
  <si>
    <t>内　国　貿　易</t>
  </si>
  <si>
    <t>移　　出</t>
  </si>
  <si>
    <t>移　　入</t>
  </si>
  <si>
    <t/>
  </si>
  <si>
    <t>移　出</t>
  </si>
  <si>
    <t>移　入</t>
  </si>
  <si>
    <t>（単位：台・トン・％）</t>
  </si>
  <si>
    <t>フェリー貨物　（内数）</t>
  </si>
  <si>
    <t>一般乗用車</t>
  </si>
  <si>
    <t>一般貨物車</t>
  </si>
  <si>
    <t>その他貨物</t>
  </si>
  <si>
    <t>(注)</t>
  </si>
  <si>
    <t>上段：</t>
  </si>
  <si>
    <t>令和　６年</t>
  </si>
  <si>
    <t>中段：</t>
  </si>
  <si>
    <t>令和　５年</t>
  </si>
  <si>
    <t>下段：</t>
  </si>
  <si>
    <t>対前年同期比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</si>
</sst>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);[Red]\(#,##0\)"/>
    <numFmt numFmtId="180" formatCode="#,##0.0_ "/>
    <numFmt numFmtId="181" formatCode="#,##0.0_ ;[Red]\-#,##0.0\ "/>
    <numFmt numFmtId="182" formatCode="#,##0.0;[Red]\-#,##0.0"/>
  </numFmts>
  <fonts count="44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182" fontId="6" fillId="0" borderId="11" xfId="0" applyNumberFormat="1" applyFont="1" applyBorder="1" applyAlignment="1">
      <alignment horizontal="right" vertical="center" shrinkToFit="1"/>
    </xf>
    <xf numFmtId="182" fontId="6" fillId="0" borderId="11" xfId="0" applyNumberFormat="1" applyFont="1" applyBorder="1" applyAlignment="1" quotePrefix="1">
      <alignment horizontal="right" vertical="center" shrinkToFit="1"/>
    </xf>
    <xf numFmtId="182" fontId="6" fillId="0" borderId="12" xfId="0" applyNumberFormat="1" applyFont="1" applyBorder="1" applyAlignment="1" quotePrefix="1">
      <alignment horizontal="right" vertical="center" shrinkToFit="1"/>
    </xf>
    <xf numFmtId="38" fontId="6" fillId="0" borderId="13" xfId="0" applyNumberFormat="1" applyFont="1" applyBorder="1" applyAlignment="1" quotePrefix="1">
      <alignment horizontal="right" vertical="center" shrinkToFit="1"/>
    </xf>
    <xf numFmtId="38" fontId="6" fillId="0" borderId="14" xfId="0" applyNumberFormat="1" applyFont="1" applyBorder="1" applyAlignment="1" quotePrefix="1">
      <alignment horizontal="right" vertical="center" shrinkToFit="1"/>
    </xf>
    <xf numFmtId="38" fontId="6" fillId="0" borderId="13" xfId="0" applyNumberFormat="1" applyFont="1" applyBorder="1" applyAlignment="1">
      <alignment horizontal="right" vertical="center" shrinkToFit="1"/>
    </xf>
    <xf numFmtId="38" fontId="6" fillId="0" borderId="15" xfId="0" applyNumberFormat="1" applyFont="1" applyBorder="1" applyAlignment="1">
      <alignment horizontal="right" vertical="center" shrinkToFit="1"/>
    </xf>
    <xf numFmtId="38" fontId="6" fillId="0" borderId="14" xfId="0" applyNumberFormat="1" applyFont="1" applyBorder="1" applyAlignment="1">
      <alignment horizontal="right" vertical="center" shrinkToFit="1"/>
    </xf>
    <xf numFmtId="38" fontId="6" fillId="0" borderId="16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182" fontId="6" fillId="0" borderId="0" xfId="0" applyNumberFormat="1" applyFont="1" applyBorder="1" applyAlignment="1">
      <alignment horizontal="right" vertical="center" shrinkToFit="1"/>
    </xf>
    <xf numFmtId="182" fontId="6" fillId="0" borderId="0" xfId="0" applyNumberFormat="1" applyFont="1" applyBorder="1" applyAlignment="1" quotePrefix="1">
      <alignment horizontal="right" vertical="center" shrinkToFit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8" fontId="6" fillId="0" borderId="17" xfId="0" applyNumberFormat="1" applyFont="1" applyBorder="1" applyAlignment="1" quotePrefix="1">
      <alignment horizontal="right" vertical="center" shrinkToFit="1"/>
    </xf>
    <xf numFmtId="38" fontId="6" fillId="0" borderId="17" xfId="0" applyNumberFormat="1" applyFont="1" applyBorder="1" applyAlignment="1">
      <alignment horizontal="right" vertical="center" shrinkToFit="1"/>
    </xf>
    <xf numFmtId="38" fontId="6" fillId="0" borderId="0" xfId="0" applyNumberFormat="1" applyFont="1" applyBorder="1" applyAlignment="1" quotePrefix="1">
      <alignment horizontal="right" vertical="center" shrinkToFit="1"/>
    </xf>
    <xf numFmtId="38" fontId="6" fillId="0" borderId="0" xfId="0" applyNumberFormat="1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horizontal="right" vertical="center" shrinkToFit="1"/>
    </xf>
    <xf numFmtId="38" fontId="6" fillId="0" borderId="18" xfId="0" applyNumberFormat="1" applyFont="1" applyBorder="1" applyAlignment="1">
      <alignment horizontal="right" vertical="center" shrinkToFit="1"/>
    </xf>
    <xf numFmtId="38" fontId="6" fillId="0" borderId="19" xfId="0" applyNumberFormat="1" applyFont="1" applyBorder="1" applyAlignment="1">
      <alignment horizontal="right" vertical="center" shrinkToFit="1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left" vertical="center"/>
    </xf>
    <xf numFmtId="182" fontId="7" fillId="0" borderId="0" xfId="0" applyNumberFormat="1" applyFont="1" applyBorder="1" applyAlignment="1" quotePrefix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8" fontId="6" fillId="0" borderId="14" xfId="48" applyNumberFormat="1" applyFont="1" applyBorder="1" applyAlignment="1">
      <alignment horizontal="right" vertical="center" shrinkToFit="1"/>
    </xf>
    <xf numFmtId="38" fontId="6" fillId="0" borderId="19" xfId="0" applyNumberFormat="1" applyFont="1" applyBorder="1" applyAlignment="1" quotePrefix="1">
      <alignment horizontal="right" vertical="center" shrinkToFit="1"/>
    </xf>
    <xf numFmtId="38" fontId="6" fillId="0" borderId="13" xfId="48" applyNumberFormat="1" applyFont="1" applyBorder="1" applyAlignment="1" quotePrefix="1">
      <alignment horizontal="right" vertical="center" shrinkToFit="1"/>
    </xf>
    <xf numFmtId="38" fontId="6" fillId="0" borderId="18" xfId="0" applyNumberFormat="1" applyFont="1" applyBorder="1" applyAlignment="1" quotePrefix="1">
      <alignment horizontal="right" vertical="center" shrinkToFit="1"/>
    </xf>
    <xf numFmtId="38" fontId="6" fillId="0" borderId="14" xfId="48" applyNumberFormat="1" applyFont="1" applyBorder="1" applyAlignment="1" quotePrefix="1">
      <alignment horizontal="right" vertical="center" shrinkToFit="1"/>
    </xf>
    <xf numFmtId="38" fontId="6" fillId="0" borderId="13" xfId="48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7" fillId="0" borderId="17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 quotePrefix="1">
      <alignment horizontal="right" vertical="center"/>
    </xf>
    <xf numFmtId="182" fontId="5" fillId="0" borderId="0" xfId="0" applyNumberFormat="1" applyFont="1" applyBorder="1" applyAlignment="1">
      <alignment horizontal="center" shrinkToFit="1"/>
    </xf>
    <xf numFmtId="182" fontId="5" fillId="0" borderId="0" xfId="0" applyNumberFormat="1" applyFont="1" applyBorder="1" applyAlignment="1" quotePrefix="1">
      <alignment horizontal="center" shrinkToFit="1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625" style="2" customWidth="1"/>
    <col min="2" max="3" width="2.625" style="1" customWidth="1"/>
    <col min="4" max="4" width="7.75390625" style="1" customWidth="1"/>
    <col min="5" max="5" width="8.375" style="32" customWidth="1"/>
    <col min="6" max="13" width="8.375" style="1" customWidth="1"/>
    <col min="14" max="14" width="8.25390625" style="1" customWidth="1"/>
    <col min="15" max="16" width="8.375" style="1" customWidth="1"/>
    <col min="17" max="17" width="9.125" style="1" customWidth="1"/>
    <col min="18" max="18" width="8.375" style="1" customWidth="1"/>
    <col min="19" max="19" width="9.125" style="1" customWidth="1"/>
    <col min="20" max="16384" width="9.00390625" style="1" customWidth="1"/>
  </cols>
  <sheetData>
    <row r="1" spans="1:19" ht="18.75">
      <c r="A1" s="83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16.5" customHeight="1">
      <c r="A3" s="45" t="s">
        <v>5</v>
      </c>
      <c r="B3" s="46"/>
      <c r="C3" s="46"/>
      <c r="D3" s="46"/>
      <c r="E3" s="7"/>
      <c r="Q3" s="86" t="s">
        <v>6</v>
      </c>
      <c r="R3" s="86"/>
      <c r="S3" s="86"/>
    </row>
    <row r="4" spans="1:19" s="5" customFormat="1" ht="14.25" customHeight="1">
      <c r="A4" s="65" t="s">
        <v>7</v>
      </c>
      <c r="B4" s="66"/>
      <c r="C4" s="66"/>
      <c r="D4" s="67"/>
      <c r="E4" s="84" t="s">
        <v>8</v>
      </c>
      <c r="F4" s="61" t="s">
        <v>9</v>
      </c>
      <c r="G4" s="61" t="s">
        <v>10</v>
      </c>
      <c r="H4" s="61" t="s">
        <v>11</v>
      </c>
      <c r="I4" s="61" t="s">
        <v>12</v>
      </c>
      <c r="J4" s="61" t="s">
        <v>13</v>
      </c>
      <c r="K4" s="61" t="s">
        <v>14</v>
      </c>
      <c r="L4" s="61" t="s">
        <v>15</v>
      </c>
      <c r="M4" s="61" t="s">
        <v>16</v>
      </c>
      <c r="N4" s="61" t="s">
        <v>17</v>
      </c>
      <c r="O4" s="61" t="s">
        <v>18</v>
      </c>
      <c r="P4" s="61" t="s">
        <v>19</v>
      </c>
      <c r="Q4" s="61" t="s">
        <v>20</v>
      </c>
      <c r="R4" s="61" t="s">
        <v>21</v>
      </c>
      <c r="S4" s="61" t="s">
        <v>22</v>
      </c>
    </row>
    <row r="5" spans="1:19" s="5" customFormat="1" ht="14.25" customHeight="1">
      <c r="A5" s="68"/>
      <c r="B5" s="69"/>
      <c r="C5" s="69"/>
      <c r="D5" s="70"/>
      <c r="E5" s="85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s="3" customFormat="1" ht="11.25" customHeight="1">
      <c r="A6" s="74" t="s">
        <v>23</v>
      </c>
      <c r="B6" s="75"/>
      <c r="C6" s="75"/>
      <c r="D6" s="76"/>
      <c r="E6" s="30">
        <f aca="true" t="shared" si="0" ref="E6:P6">IF(SUM(E9,E39)=0,"- ",SUM(E9,E39))</f>
        <v>12045342</v>
      </c>
      <c r="F6" s="30" t="str">
        <f t="shared" si="0"/>
        <v>- </v>
      </c>
      <c r="G6" s="30" t="str">
        <f t="shared" si="0"/>
        <v>- </v>
      </c>
      <c r="H6" s="30" t="str">
        <f t="shared" si="0"/>
        <v>- </v>
      </c>
      <c r="I6" s="30" t="str">
        <f t="shared" si="0"/>
        <v>- </v>
      </c>
      <c r="J6" s="30" t="str">
        <f t="shared" si="0"/>
        <v>- </v>
      </c>
      <c r="K6" s="30" t="str">
        <f t="shared" si="0"/>
        <v>- </v>
      </c>
      <c r="L6" s="30" t="str">
        <f t="shared" si="0"/>
        <v>- </v>
      </c>
      <c r="M6" s="30" t="str">
        <f t="shared" si="0"/>
        <v>- </v>
      </c>
      <c r="N6" s="30" t="str">
        <f t="shared" si="0"/>
        <v>- </v>
      </c>
      <c r="O6" s="30" t="str">
        <f t="shared" si="0"/>
        <v>- </v>
      </c>
      <c r="P6" s="30" t="str">
        <f t="shared" si="0"/>
        <v>- </v>
      </c>
      <c r="Q6" s="14">
        <f>IF(SUM(E6)=0,"- ",SUM(E6))</f>
        <v>12045342</v>
      </c>
      <c r="R6" s="13" t="s">
        <v>1</v>
      </c>
      <c r="S6" s="13" t="s">
        <v>1</v>
      </c>
    </row>
    <row r="7" spans="1:19" s="3" customFormat="1" ht="11.25" customHeight="1">
      <c r="A7" s="77"/>
      <c r="B7" s="78"/>
      <c r="C7" s="78"/>
      <c r="D7" s="79"/>
      <c r="E7" s="29">
        <f aca="true" t="shared" si="1" ref="E7:P7">IF(SUM(E10,E40)=0,"- ",SUM(E10,E40))</f>
        <v>11945573</v>
      </c>
      <c r="F7" s="29">
        <f t="shared" si="1"/>
        <v>13283302</v>
      </c>
      <c r="G7" s="29">
        <f t="shared" si="1"/>
        <v>13575494</v>
      </c>
      <c r="H7" s="29">
        <f t="shared" si="1"/>
        <v>13198246</v>
      </c>
      <c r="I7" s="29">
        <f t="shared" si="1"/>
        <v>11913577</v>
      </c>
      <c r="J7" s="29">
        <f t="shared" si="1"/>
        <v>13771273</v>
      </c>
      <c r="K7" s="29">
        <f t="shared" si="1"/>
        <v>13458899</v>
      </c>
      <c r="L7" s="29">
        <f t="shared" si="1"/>
        <v>12262053</v>
      </c>
      <c r="M7" s="29">
        <f t="shared" si="1"/>
        <v>13803018</v>
      </c>
      <c r="N7" s="29">
        <f t="shared" si="1"/>
        <v>14070977</v>
      </c>
      <c r="O7" s="29">
        <f t="shared" si="1"/>
        <v>13140344</v>
      </c>
      <c r="P7" s="29">
        <f t="shared" si="1"/>
        <v>13421740</v>
      </c>
      <c r="Q7" s="16">
        <f>IF(SUM(E7)=0,"- ",SUM(E7))</f>
        <v>11945573</v>
      </c>
      <c r="R7" s="13">
        <f>IF(SUM(E7:J7)=0,"- ",SUM(E7:J7))</f>
        <v>77687465</v>
      </c>
      <c r="S7" s="13">
        <f>IF(SUM(E7:P7)=0,"- ",SUM(E7:P7))</f>
        <v>157844496</v>
      </c>
    </row>
    <row r="8" spans="1:19" s="3" customFormat="1" ht="11.25" customHeight="1">
      <c r="A8" s="80"/>
      <c r="B8" s="81"/>
      <c r="C8" s="81"/>
      <c r="D8" s="82"/>
      <c r="E8" s="9">
        <f>IF(AND(SUM(E6)=0,SUM(E7)&lt;&gt;0),"全減",IF(AND(SUM(E6)&lt;&gt;0,SUM(E7)=0),"全増",IF(AND(SUM(E6)=0,SUM(E7)=0),"- ",E6/E7*100)))</f>
        <v>100.8351964363702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9">
        <f>IF(AND(SUM(Q6)=0,SUM(Q7)&lt;&gt;0),"全減",IF(AND(SUM(Q6)&lt;&gt;0,SUM(Q7)=0),"全増",IF(AND(SUM(Q6)=0,SUM(Q7)=0),"- ",Q6/Q7*100)))</f>
        <v>100.8351964363702</v>
      </c>
      <c r="R8" s="10" t="s">
        <v>1</v>
      </c>
      <c r="S8" s="11" t="s">
        <v>1</v>
      </c>
    </row>
    <row r="9" spans="1:22" s="3" customFormat="1" ht="11.25" customHeight="1">
      <c r="A9" s="62" t="s">
        <v>24</v>
      </c>
      <c r="B9" s="74" t="s">
        <v>25</v>
      </c>
      <c r="C9" s="75"/>
      <c r="D9" s="76"/>
      <c r="E9" s="29">
        <f aca="true" t="shared" si="2" ref="E9:P9">IF(SUM(E12,E15)=0,"- ",SUM(E12,E15))</f>
        <v>8842844</v>
      </c>
      <c r="F9" s="47" t="str">
        <f t="shared" si="2"/>
        <v>- </v>
      </c>
      <c r="G9" s="47" t="str">
        <f t="shared" si="2"/>
        <v>- </v>
      </c>
      <c r="H9" s="47" t="str">
        <f t="shared" si="2"/>
        <v>- </v>
      </c>
      <c r="I9" s="47" t="str">
        <f t="shared" si="2"/>
        <v>- </v>
      </c>
      <c r="J9" s="47" t="str">
        <f t="shared" si="2"/>
        <v>- </v>
      </c>
      <c r="K9" s="47" t="str">
        <f t="shared" si="2"/>
        <v>- </v>
      </c>
      <c r="L9" s="47" t="str">
        <f t="shared" si="2"/>
        <v>- </v>
      </c>
      <c r="M9" s="47" t="str">
        <f t="shared" si="2"/>
        <v>- </v>
      </c>
      <c r="N9" s="47" t="str">
        <f t="shared" si="2"/>
        <v>- </v>
      </c>
      <c r="O9" s="47" t="str">
        <f t="shared" si="2"/>
        <v>- </v>
      </c>
      <c r="P9" s="47" t="str">
        <f t="shared" si="2"/>
        <v>- </v>
      </c>
      <c r="Q9" s="14">
        <f>IF(SUM(E9)=0,"- ",SUM(E9))</f>
        <v>8842844</v>
      </c>
      <c r="R9" s="13" t="s">
        <v>1</v>
      </c>
      <c r="S9" s="13" t="s">
        <v>1</v>
      </c>
      <c r="T9" s="4"/>
      <c r="U9" s="4"/>
      <c r="V9" s="4"/>
    </row>
    <row r="10" spans="1:22" s="3" customFormat="1" ht="11.25" customHeight="1">
      <c r="A10" s="63"/>
      <c r="B10" s="77"/>
      <c r="C10" s="78"/>
      <c r="D10" s="79"/>
      <c r="E10" s="29">
        <f aca="true" t="shared" si="3" ref="E10:P10">IF(SUM(E13,E16)=0,"- ",SUM(E13,E16))</f>
        <v>8379715</v>
      </c>
      <c r="F10" s="47">
        <f t="shared" si="3"/>
        <v>9164643</v>
      </c>
      <c r="G10" s="47">
        <f t="shared" si="3"/>
        <v>9130165</v>
      </c>
      <c r="H10" s="47">
        <f t="shared" si="3"/>
        <v>9010665</v>
      </c>
      <c r="I10" s="47">
        <f t="shared" si="3"/>
        <v>8156847</v>
      </c>
      <c r="J10" s="47">
        <f t="shared" si="3"/>
        <v>9506848</v>
      </c>
      <c r="K10" s="47">
        <f t="shared" si="3"/>
        <v>9195150</v>
      </c>
      <c r="L10" s="47">
        <f t="shared" si="3"/>
        <v>8798050</v>
      </c>
      <c r="M10" s="47">
        <f t="shared" si="3"/>
        <v>9476873</v>
      </c>
      <c r="N10" s="47">
        <f t="shared" si="3"/>
        <v>9777664</v>
      </c>
      <c r="O10" s="47">
        <f t="shared" si="3"/>
        <v>9071593</v>
      </c>
      <c r="P10" s="47">
        <f t="shared" si="3"/>
        <v>9383560</v>
      </c>
      <c r="Q10" s="16">
        <f>IF(SUM(E10)=0,"- ",SUM(E10))</f>
        <v>8379715</v>
      </c>
      <c r="R10" s="13">
        <f>IF(SUM(E10:J10)=0,"- ",SUM(E10:J10))</f>
        <v>53348883</v>
      </c>
      <c r="S10" s="13">
        <f>IF(SUM(E10:P10)=0,"- ",SUM(E10:P10))</f>
        <v>109051773</v>
      </c>
      <c r="T10" s="4"/>
      <c r="U10" s="4"/>
      <c r="V10" s="4"/>
    </row>
    <row r="11" spans="1:22" s="3" customFormat="1" ht="11.25" customHeight="1">
      <c r="A11" s="63"/>
      <c r="B11" s="80"/>
      <c r="C11" s="81"/>
      <c r="D11" s="82"/>
      <c r="E11" s="9">
        <f>IF(AND(SUM(E9)=0,SUM(E10)&lt;&gt;0),"全減",IF(AND(SUM(E9)&lt;&gt;0,SUM(E10)=0),"全増",IF(AND(SUM(E9)=0,SUM(E10)=0),"- ",E9/E10*100)))</f>
        <v>105.52678700886607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9">
        <f>IF(AND(SUM(Q9)=0,SUM(Q10)&lt;&gt;0),"全減",IF(AND(SUM(Q9)&lt;&gt;0,SUM(Q10)=0),"全増",IF(AND(SUM(Q9)=0,SUM(Q10)=0),"- ",Q9/Q10*100)))</f>
        <v>105.52678700886607</v>
      </c>
      <c r="R11" s="10" t="s">
        <v>1</v>
      </c>
      <c r="S11" s="11" t="s">
        <v>1</v>
      </c>
      <c r="T11" s="4"/>
      <c r="U11" s="4"/>
      <c r="V11" s="4"/>
    </row>
    <row r="12" spans="1:19" s="4" customFormat="1" ht="11.25" customHeight="1">
      <c r="A12" s="63"/>
      <c r="B12" s="74" t="s">
        <v>26</v>
      </c>
      <c r="C12" s="75"/>
      <c r="D12" s="76"/>
      <c r="E12" s="48">
        <v>2983982</v>
      </c>
      <c r="F12" s="49" t="s">
        <v>1</v>
      </c>
      <c r="G12" s="49" t="s">
        <v>1</v>
      </c>
      <c r="H12" s="49" t="s">
        <v>1</v>
      </c>
      <c r="I12" s="49" t="s">
        <v>1</v>
      </c>
      <c r="J12" s="49" t="s">
        <v>1</v>
      </c>
      <c r="K12" s="49" t="s">
        <v>1</v>
      </c>
      <c r="L12" s="49" t="s">
        <v>1</v>
      </c>
      <c r="M12" s="49" t="s">
        <v>1</v>
      </c>
      <c r="N12" s="49" t="s">
        <v>1</v>
      </c>
      <c r="O12" s="49" t="s">
        <v>1</v>
      </c>
      <c r="P12" s="49" t="s">
        <v>1</v>
      </c>
      <c r="Q12" s="14">
        <f>IF(SUM(E12)=0,"- ",SUM(E12))</f>
        <v>2983982</v>
      </c>
      <c r="R12" s="13" t="s">
        <v>1</v>
      </c>
      <c r="S12" s="13" t="s">
        <v>1</v>
      </c>
    </row>
    <row r="13" spans="1:19" s="4" customFormat="1" ht="11.25" customHeight="1">
      <c r="A13" s="63"/>
      <c r="B13" s="77"/>
      <c r="C13" s="78"/>
      <c r="D13" s="79"/>
      <c r="E13" s="50">
        <v>2827155</v>
      </c>
      <c r="F13" s="51">
        <v>3460117</v>
      </c>
      <c r="G13" s="51">
        <v>3904944</v>
      </c>
      <c r="H13" s="51">
        <v>3659825</v>
      </c>
      <c r="I13" s="51">
        <v>3102344</v>
      </c>
      <c r="J13" s="51">
        <v>3786388</v>
      </c>
      <c r="K13" s="51">
        <v>3717387</v>
      </c>
      <c r="L13" s="51">
        <v>3377189</v>
      </c>
      <c r="M13" s="51">
        <v>3837378</v>
      </c>
      <c r="N13" s="51">
        <v>3767332</v>
      </c>
      <c r="O13" s="51">
        <v>3835810</v>
      </c>
      <c r="P13" s="51">
        <v>3788559</v>
      </c>
      <c r="Q13" s="16">
        <f>IF(SUM(E13)=0,"- ",SUM(E13))</f>
        <v>2827155</v>
      </c>
      <c r="R13" s="13">
        <f>IF(SUM(E13:J13)=0,"- ",SUM(E13:J13))</f>
        <v>20740773</v>
      </c>
      <c r="S13" s="13">
        <f>IF(SUM(E13:P13)=0,"- ",SUM(E13:P13))</f>
        <v>43064428</v>
      </c>
    </row>
    <row r="14" spans="1:19" s="4" customFormat="1" ht="11.25" customHeight="1">
      <c r="A14" s="63"/>
      <c r="B14" s="80"/>
      <c r="C14" s="81"/>
      <c r="D14" s="82"/>
      <c r="E14" s="9">
        <f>IF(AND(SUM(E12)=0,SUM(E13)&lt;&gt;0),"全減",IF(AND(SUM(E12)&lt;&gt;0,SUM(E13)=0),"全増",IF(AND(SUM(E12)=0,SUM(E13)=0),"- ",E12/E13*100)))</f>
        <v>105.5471666746252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 t="s">
        <v>1</v>
      </c>
      <c r="P14" s="10" t="s">
        <v>1</v>
      </c>
      <c r="Q14" s="9">
        <f>IF(AND(SUM(Q12)=0,SUM(Q13)&lt;&gt;0),"全減",IF(AND(SUM(Q12)&lt;&gt;0,SUM(Q13)=0),"全増",IF(AND(SUM(Q12)=0,SUM(Q13)=0),"- ",Q12/Q13*100)))</f>
        <v>105.5471666746252</v>
      </c>
      <c r="R14" s="10" t="s">
        <v>1</v>
      </c>
      <c r="S14" s="11" t="s">
        <v>1</v>
      </c>
    </row>
    <row r="15" spans="1:19" s="4" customFormat="1" ht="11.25" customHeight="1">
      <c r="A15" s="63"/>
      <c r="B15" s="74" t="s">
        <v>27</v>
      </c>
      <c r="C15" s="75"/>
      <c r="D15" s="76"/>
      <c r="E15" s="48">
        <v>5858862</v>
      </c>
      <c r="F15" s="49" t="s">
        <v>1</v>
      </c>
      <c r="G15" s="49" t="s">
        <v>1</v>
      </c>
      <c r="H15" s="49" t="s">
        <v>1</v>
      </c>
      <c r="I15" s="49" t="s">
        <v>1</v>
      </c>
      <c r="J15" s="49" t="s">
        <v>1</v>
      </c>
      <c r="K15" s="49" t="s">
        <v>1</v>
      </c>
      <c r="L15" s="49" t="s">
        <v>1</v>
      </c>
      <c r="M15" s="49" t="s">
        <v>1</v>
      </c>
      <c r="N15" s="49" t="s">
        <v>1</v>
      </c>
      <c r="O15" s="49" t="s">
        <v>1</v>
      </c>
      <c r="P15" s="49" t="s">
        <v>1</v>
      </c>
      <c r="Q15" s="14">
        <f>IF(SUM(E15)=0,"- ",SUM(E15))</f>
        <v>5858862</v>
      </c>
      <c r="R15" s="13" t="s">
        <v>1</v>
      </c>
      <c r="S15" s="13" t="s">
        <v>1</v>
      </c>
    </row>
    <row r="16" spans="1:19" s="4" customFormat="1" ht="11.25" customHeight="1">
      <c r="A16" s="63"/>
      <c r="B16" s="77"/>
      <c r="C16" s="78"/>
      <c r="D16" s="79"/>
      <c r="E16" s="50">
        <v>5552560</v>
      </c>
      <c r="F16" s="51">
        <v>5704526</v>
      </c>
      <c r="G16" s="51">
        <v>5225221</v>
      </c>
      <c r="H16" s="51">
        <v>5350840</v>
      </c>
      <c r="I16" s="51">
        <v>5054503</v>
      </c>
      <c r="J16" s="51">
        <v>5720460</v>
      </c>
      <c r="K16" s="51">
        <v>5477763</v>
      </c>
      <c r="L16" s="51">
        <v>5420861</v>
      </c>
      <c r="M16" s="51">
        <v>5639495</v>
      </c>
      <c r="N16" s="51">
        <v>6010332</v>
      </c>
      <c r="O16" s="51">
        <v>5235783</v>
      </c>
      <c r="P16" s="51">
        <v>5595001</v>
      </c>
      <c r="Q16" s="16">
        <f>IF(SUM(E16)=0,"- ",SUM(E16))</f>
        <v>5552560</v>
      </c>
      <c r="R16" s="13">
        <f>IF(SUM(E16:J16)=0,"- ",SUM(E16:J16))</f>
        <v>32608110</v>
      </c>
      <c r="S16" s="13">
        <f>IF(SUM(E16:P16)=0,"- ",SUM(E16:P16))</f>
        <v>65987345</v>
      </c>
    </row>
    <row r="17" spans="1:19" s="4" customFormat="1" ht="11.25" customHeight="1">
      <c r="A17" s="63"/>
      <c r="B17" s="80"/>
      <c r="C17" s="81"/>
      <c r="D17" s="82"/>
      <c r="E17" s="9">
        <f>IF(AND(SUM(E15)=0,SUM(E16)&lt;&gt;0),"全減",IF(AND(SUM(E15)&lt;&gt;0,SUM(E16)=0),"全増",IF(AND(SUM(E15)=0,SUM(E16)=0),"- ",E15/E16*100)))</f>
        <v>105.51641044851382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9">
        <f>IF(AND(SUM(Q15)=0,SUM(Q16)&lt;&gt;0),"全減",IF(AND(SUM(Q15)&lt;&gt;0,SUM(Q16)=0),"全増",IF(AND(SUM(Q15)=0,SUM(Q16)=0),"- ",Q15/Q16*100)))</f>
        <v>105.51641044851382</v>
      </c>
      <c r="R17" s="10" t="s">
        <v>1</v>
      </c>
      <c r="S17" s="11" t="s">
        <v>1</v>
      </c>
    </row>
    <row r="18" spans="1:19" s="4" customFormat="1" ht="11.25" customHeight="1">
      <c r="A18" s="63"/>
      <c r="B18" s="62" t="s">
        <v>28</v>
      </c>
      <c r="C18" s="71" t="s">
        <v>29</v>
      </c>
      <c r="D18" s="72"/>
      <c r="E18" s="30">
        <f aca="true" t="shared" si="4" ref="E18:P18">IF(SUM(E21,E24)=0,"- ",SUM(E21,E24))</f>
        <v>3425741</v>
      </c>
      <c r="F18" s="52" t="str">
        <f t="shared" si="4"/>
        <v>- </v>
      </c>
      <c r="G18" s="52" t="str">
        <f t="shared" si="4"/>
        <v>- </v>
      </c>
      <c r="H18" s="52" t="str">
        <f t="shared" si="4"/>
        <v>- </v>
      </c>
      <c r="I18" s="52" t="str">
        <f t="shared" si="4"/>
        <v>- </v>
      </c>
      <c r="J18" s="52" t="str">
        <f t="shared" si="4"/>
        <v>- </v>
      </c>
      <c r="K18" s="52" t="str">
        <f t="shared" si="4"/>
        <v>- </v>
      </c>
      <c r="L18" s="52" t="str">
        <f t="shared" si="4"/>
        <v>- </v>
      </c>
      <c r="M18" s="52" t="str">
        <f t="shared" si="4"/>
        <v>- </v>
      </c>
      <c r="N18" s="52" t="str">
        <f t="shared" si="4"/>
        <v>- </v>
      </c>
      <c r="O18" s="52" t="str">
        <f t="shared" si="4"/>
        <v>- </v>
      </c>
      <c r="P18" s="52" t="str">
        <f t="shared" si="4"/>
        <v>- </v>
      </c>
      <c r="Q18" s="14">
        <f>IF(SUM(E18)=0,"- ",SUM(E18))</f>
        <v>3425741</v>
      </c>
      <c r="R18" s="13" t="s">
        <v>1</v>
      </c>
      <c r="S18" s="13" t="s">
        <v>1</v>
      </c>
    </row>
    <row r="19" spans="1:19" s="4" customFormat="1" ht="11.25" customHeight="1">
      <c r="A19" s="63"/>
      <c r="B19" s="63"/>
      <c r="C19" s="71"/>
      <c r="D19" s="72"/>
      <c r="E19" s="29">
        <f aca="true" t="shared" si="5" ref="E19:P19">IF(SUM(E22,E25)=0,"- ",SUM(E22,E25))</f>
        <v>3293777</v>
      </c>
      <c r="F19" s="47">
        <f t="shared" si="5"/>
        <v>3394496</v>
      </c>
      <c r="G19" s="47">
        <f t="shared" si="5"/>
        <v>4008663</v>
      </c>
      <c r="H19" s="47">
        <f t="shared" si="5"/>
        <v>3746788</v>
      </c>
      <c r="I19" s="47">
        <f t="shared" si="5"/>
        <v>3424312</v>
      </c>
      <c r="J19" s="47">
        <f t="shared" si="5"/>
        <v>3782871</v>
      </c>
      <c r="K19" s="47">
        <f t="shared" si="5"/>
        <v>3787020</v>
      </c>
      <c r="L19" s="47">
        <f t="shared" si="5"/>
        <v>3585868</v>
      </c>
      <c r="M19" s="47">
        <f t="shared" si="5"/>
        <v>4000085</v>
      </c>
      <c r="N19" s="47">
        <f t="shared" si="5"/>
        <v>4050438</v>
      </c>
      <c r="O19" s="47">
        <f t="shared" si="5"/>
        <v>3966128</v>
      </c>
      <c r="P19" s="47">
        <f t="shared" si="5"/>
        <v>3885512</v>
      </c>
      <c r="Q19" s="16">
        <f>IF(SUM(E19)=0,"- ",SUM(E19))</f>
        <v>3293777</v>
      </c>
      <c r="R19" s="13">
        <f>IF(SUM(E19:J19)=0,"- ",SUM(E19:J19))</f>
        <v>21650907</v>
      </c>
      <c r="S19" s="13">
        <f>IF(SUM(E19:P19)=0,"- ",SUM(E19:P19))</f>
        <v>44925958</v>
      </c>
    </row>
    <row r="20" spans="1:19" s="4" customFormat="1" ht="11.25" customHeight="1">
      <c r="A20" s="63"/>
      <c r="B20" s="63"/>
      <c r="C20" s="71"/>
      <c r="D20" s="72"/>
      <c r="E20" s="9">
        <f>IF(AND(SUM(E18)=0,SUM(E19)&lt;&gt;0),"全減",IF(AND(SUM(E18)&lt;&gt;0,SUM(E19)=0),"全増",IF(AND(SUM(E18)=0,SUM(E19)=0),"- ",E18/E19*100)))</f>
        <v>104.0064643113362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0" t="s">
        <v>1</v>
      </c>
      <c r="Q20" s="9">
        <f>IF(AND(SUM(Q18)=0,SUM(Q19)&lt;&gt;0),"全減",IF(AND(SUM(Q18)&lt;&gt;0,SUM(Q19)=0),"全増",IF(AND(SUM(Q18)=0,SUM(Q19)=0),"- ",Q18/Q19*100)))</f>
        <v>104.0064643113362</v>
      </c>
      <c r="R20" s="10" t="s">
        <v>1</v>
      </c>
      <c r="S20" s="11" t="s">
        <v>1</v>
      </c>
    </row>
    <row r="21" spans="1:19" s="4" customFormat="1" ht="11.25" customHeight="1">
      <c r="A21" s="63"/>
      <c r="B21" s="63"/>
      <c r="C21" s="71" t="s">
        <v>30</v>
      </c>
      <c r="D21" s="72"/>
      <c r="E21" s="29">
        <f aca="true" t="shared" si="6" ref="E21:P21">IF(SUM(E27,E33)=0,"- ",SUM(E27,E33))</f>
        <v>1509746</v>
      </c>
      <c r="F21" s="52" t="str">
        <f t="shared" si="6"/>
        <v>- </v>
      </c>
      <c r="G21" s="52" t="str">
        <f t="shared" si="6"/>
        <v>- </v>
      </c>
      <c r="H21" s="52" t="str">
        <f t="shared" si="6"/>
        <v>- </v>
      </c>
      <c r="I21" s="52" t="str">
        <f t="shared" si="6"/>
        <v>- </v>
      </c>
      <c r="J21" s="52" t="str">
        <f t="shared" si="6"/>
        <v>- </v>
      </c>
      <c r="K21" s="52" t="str">
        <f t="shared" si="6"/>
        <v>- </v>
      </c>
      <c r="L21" s="52" t="str">
        <f t="shared" si="6"/>
        <v>- </v>
      </c>
      <c r="M21" s="52" t="str">
        <f t="shared" si="6"/>
        <v>- </v>
      </c>
      <c r="N21" s="52" t="str">
        <f t="shared" si="6"/>
        <v>- </v>
      </c>
      <c r="O21" s="52" t="str">
        <f t="shared" si="6"/>
        <v>- </v>
      </c>
      <c r="P21" s="52" t="str">
        <f t="shared" si="6"/>
        <v>- </v>
      </c>
      <c r="Q21" s="14">
        <f>IF(SUM(E21)=0,"- ",SUM(E21))</f>
        <v>1509746</v>
      </c>
      <c r="R21" s="13" t="s">
        <v>1</v>
      </c>
      <c r="S21" s="13" t="s">
        <v>1</v>
      </c>
    </row>
    <row r="22" spans="1:19" s="4" customFormat="1" ht="11.25" customHeight="1">
      <c r="A22" s="63"/>
      <c r="B22" s="63"/>
      <c r="C22" s="71"/>
      <c r="D22" s="72"/>
      <c r="E22" s="29">
        <f aca="true" t="shared" si="7" ref="E22:P22">IF(SUM(E28,E34)=0,"- ",SUM(E28,E34))</f>
        <v>1353063</v>
      </c>
      <c r="F22" s="47">
        <f t="shared" si="7"/>
        <v>1799409</v>
      </c>
      <c r="G22" s="47">
        <f t="shared" si="7"/>
        <v>1966979</v>
      </c>
      <c r="H22" s="47">
        <f t="shared" si="7"/>
        <v>1900200</v>
      </c>
      <c r="I22" s="47">
        <f t="shared" si="7"/>
        <v>1592047</v>
      </c>
      <c r="J22" s="47">
        <f t="shared" si="7"/>
        <v>1970268</v>
      </c>
      <c r="K22" s="47">
        <f t="shared" si="7"/>
        <v>1882273</v>
      </c>
      <c r="L22" s="47">
        <f t="shared" si="7"/>
        <v>1733845</v>
      </c>
      <c r="M22" s="47">
        <f t="shared" si="7"/>
        <v>2006696</v>
      </c>
      <c r="N22" s="47">
        <f t="shared" si="7"/>
        <v>2066654</v>
      </c>
      <c r="O22" s="47">
        <f t="shared" si="7"/>
        <v>2000414</v>
      </c>
      <c r="P22" s="47">
        <f t="shared" si="7"/>
        <v>2078668</v>
      </c>
      <c r="Q22" s="16">
        <f>IF(SUM(E22)=0,"- ",SUM(E22))</f>
        <v>1353063</v>
      </c>
      <c r="R22" s="13">
        <f>IF(SUM(E22:J22)=0,"- ",SUM(E22:J22))</f>
        <v>10581966</v>
      </c>
      <c r="S22" s="13">
        <f>IF(SUM(E22:P22)=0,"- ",SUM(E22:P22))</f>
        <v>22350516</v>
      </c>
    </row>
    <row r="23" spans="1:19" s="4" customFormat="1" ht="11.25" customHeight="1">
      <c r="A23" s="63"/>
      <c r="B23" s="63"/>
      <c r="C23" s="71"/>
      <c r="D23" s="72"/>
      <c r="E23" s="9">
        <f>IF(AND(SUM(E21)=0,SUM(E22)&lt;&gt;0),"全減",IF(AND(SUM(E21)&lt;&gt;0,SUM(E22)=0),"全増",IF(AND(SUM(E21)=0,SUM(E22)=0),"- ",E21/E22*100)))</f>
        <v>111.57987469910861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0" t="s">
        <v>1</v>
      </c>
      <c r="Q23" s="9">
        <f>IF(AND(SUM(Q21)=0,SUM(Q22)&lt;&gt;0),"全減",IF(AND(SUM(Q21)&lt;&gt;0,SUM(Q22)=0),"全増",IF(AND(SUM(Q21)=0,SUM(Q22)=0),"- ",Q21/Q22*100)))</f>
        <v>111.57987469910861</v>
      </c>
      <c r="R23" s="10" t="s">
        <v>1</v>
      </c>
      <c r="S23" s="11" t="s">
        <v>1</v>
      </c>
    </row>
    <row r="24" spans="1:19" s="4" customFormat="1" ht="11.25" customHeight="1">
      <c r="A24" s="63"/>
      <c r="B24" s="63"/>
      <c r="C24" s="71" t="s">
        <v>31</v>
      </c>
      <c r="D24" s="72"/>
      <c r="E24" s="29">
        <f aca="true" t="shared" si="8" ref="E24:P24">IF(SUM(E30,E36)=0,"- ",SUM(E30,E36))</f>
        <v>1915995</v>
      </c>
      <c r="F24" s="52" t="str">
        <f t="shared" si="8"/>
        <v>- </v>
      </c>
      <c r="G24" s="52" t="str">
        <f t="shared" si="8"/>
        <v>- </v>
      </c>
      <c r="H24" s="52" t="str">
        <f t="shared" si="8"/>
        <v>- </v>
      </c>
      <c r="I24" s="52" t="str">
        <f t="shared" si="8"/>
        <v>- </v>
      </c>
      <c r="J24" s="52" t="str">
        <f t="shared" si="8"/>
        <v>- </v>
      </c>
      <c r="K24" s="52" t="str">
        <f t="shared" si="8"/>
        <v>- </v>
      </c>
      <c r="L24" s="52" t="str">
        <f t="shared" si="8"/>
        <v>- </v>
      </c>
      <c r="M24" s="52" t="str">
        <f t="shared" si="8"/>
        <v>- </v>
      </c>
      <c r="N24" s="52" t="str">
        <f t="shared" si="8"/>
        <v>- </v>
      </c>
      <c r="O24" s="52" t="str">
        <f t="shared" si="8"/>
        <v>- </v>
      </c>
      <c r="P24" s="52" t="str">
        <f t="shared" si="8"/>
        <v>- </v>
      </c>
      <c r="Q24" s="14">
        <f>IF(SUM(E24)=0,"- ",SUM(E24))</f>
        <v>1915995</v>
      </c>
      <c r="R24" s="13" t="s">
        <v>1</v>
      </c>
      <c r="S24" s="13" t="s">
        <v>1</v>
      </c>
    </row>
    <row r="25" spans="1:19" s="4" customFormat="1" ht="11.25" customHeight="1">
      <c r="A25" s="63"/>
      <c r="B25" s="63"/>
      <c r="C25" s="71"/>
      <c r="D25" s="72"/>
      <c r="E25" s="29">
        <f aca="true" t="shared" si="9" ref="E25:P25">IF(SUM(E31,E37)=0,"- ",SUM(E31,E37))</f>
        <v>1940714</v>
      </c>
      <c r="F25" s="47">
        <f t="shared" si="9"/>
        <v>1595087</v>
      </c>
      <c r="G25" s="47">
        <f t="shared" si="9"/>
        <v>2041684</v>
      </c>
      <c r="H25" s="47">
        <f t="shared" si="9"/>
        <v>1846588</v>
      </c>
      <c r="I25" s="47">
        <f t="shared" si="9"/>
        <v>1832265</v>
      </c>
      <c r="J25" s="47">
        <f t="shared" si="9"/>
        <v>1812603</v>
      </c>
      <c r="K25" s="47">
        <f t="shared" si="9"/>
        <v>1904747</v>
      </c>
      <c r="L25" s="47">
        <f t="shared" si="9"/>
        <v>1852023</v>
      </c>
      <c r="M25" s="47">
        <f t="shared" si="9"/>
        <v>1993389</v>
      </c>
      <c r="N25" s="47">
        <f t="shared" si="9"/>
        <v>1983784</v>
      </c>
      <c r="O25" s="47">
        <f t="shared" si="9"/>
        <v>1965714</v>
      </c>
      <c r="P25" s="47">
        <f t="shared" si="9"/>
        <v>1806844</v>
      </c>
      <c r="Q25" s="16">
        <f>IF(SUM(E25)=0,"- ",SUM(E25))</f>
        <v>1940714</v>
      </c>
      <c r="R25" s="13">
        <f>IF(SUM(E25:J25)=0,"- ",SUM(E25:J25))</f>
        <v>11068941</v>
      </c>
      <c r="S25" s="13">
        <f>IF(SUM(E25:P25)=0,"- ",SUM(E25:P25))</f>
        <v>22575442</v>
      </c>
    </row>
    <row r="26" spans="1:19" s="4" customFormat="1" ht="11.25" customHeight="1">
      <c r="A26" s="63"/>
      <c r="B26" s="64"/>
      <c r="C26" s="71"/>
      <c r="D26" s="72"/>
      <c r="E26" s="9">
        <f>IF(AND(SUM(E24)=0,SUM(E25)&lt;&gt;0),"全減",IF(AND(SUM(E24)&lt;&gt;0,SUM(E25)=0),"全増",IF(AND(SUM(E24)=0,SUM(E25)=0),"- ",E24/E25*100)))</f>
        <v>98.72629351877711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10" t="s">
        <v>1</v>
      </c>
      <c r="L26" s="10" t="s">
        <v>1</v>
      </c>
      <c r="M26" s="10" t="s">
        <v>1</v>
      </c>
      <c r="N26" s="10" t="s">
        <v>1</v>
      </c>
      <c r="O26" s="10" t="s">
        <v>1</v>
      </c>
      <c r="P26" s="10" t="s">
        <v>1</v>
      </c>
      <c r="Q26" s="9">
        <f>IF(AND(SUM(Q24)=0,SUM(Q25)&lt;&gt;0),"全減",IF(AND(SUM(Q24)&lt;&gt;0,SUM(Q25)=0),"全増",IF(AND(SUM(Q24)=0,SUM(Q25)=0),"- ",Q24/Q25*100)))</f>
        <v>98.72629351877711</v>
      </c>
      <c r="R26" s="10" t="s">
        <v>1</v>
      </c>
      <c r="S26" s="11" t="s">
        <v>1</v>
      </c>
    </row>
    <row r="27" spans="1:19" s="4" customFormat="1" ht="11.25" customHeight="1">
      <c r="A27" s="63"/>
      <c r="B27" s="62" t="s">
        <v>0</v>
      </c>
      <c r="C27" s="71" t="s">
        <v>30</v>
      </c>
      <c r="D27" s="72"/>
      <c r="E27" s="48">
        <v>1494568</v>
      </c>
      <c r="F27" s="49" t="s">
        <v>1</v>
      </c>
      <c r="G27" s="49" t="s">
        <v>1</v>
      </c>
      <c r="H27" s="49" t="s">
        <v>1</v>
      </c>
      <c r="I27" s="49" t="s">
        <v>1</v>
      </c>
      <c r="J27" s="49" t="s">
        <v>1</v>
      </c>
      <c r="K27" s="49" t="s">
        <v>1</v>
      </c>
      <c r="L27" s="49" t="s">
        <v>1</v>
      </c>
      <c r="M27" s="49" t="s">
        <v>1</v>
      </c>
      <c r="N27" s="49" t="s">
        <v>1</v>
      </c>
      <c r="O27" s="49" t="s">
        <v>1</v>
      </c>
      <c r="P27" s="49" t="s">
        <v>1</v>
      </c>
      <c r="Q27" s="14">
        <f>IF(SUM(E27)=0,"- ",SUM(E27))</f>
        <v>1494568</v>
      </c>
      <c r="R27" s="13" t="s">
        <v>1</v>
      </c>
      <c r="S27" s="13" t="s">
        <v>1</v>
      </c>
    </row>
    <row r="28" spans="1:19" s="4" customFormat="1" ht="11.25" customHeight="1">
      <c r="A28" s="63"/>
      <c r="B28" s="63"/>
      <c r="C28" s="71"/>
      <c r="D28" s="72"/>
      <c r="E28" s="50">
        <v>1339316</v>
      </c>
      <c r="F28" s="51">
        <v>1778658</v>
      </c>
      <c r="G28" s="51">
        <v>1943804</v>
      </c>
      <c r="H28" s="51">
        <v>1883130</v>
      </c>
      <c r="I28" s="51">
        <v>1572537</v>
      </c>
      <c r="J28" s="51">
        <v>1941610</v>
      </c>
      <c r="K28" s="51">
        <v>1850500</v>
      </c>
      <c r="L28" s="51">
        <v>1698796</v>
      </c>
      <c r="M28" s="51">
        <v>1994193</v>
      </c>
      <c r="N28" s="51">
        <v>2037066</v>
      </c>
      <c r="O28" s="51">
        <v>1984610</v>
      </c>
      <c r="P28" s="51">
        <v>2067270</v>
      </c>
      <c r="Q28" s="16">
        <f>IF(SUM(E28)=0,"- ",SUM(E28))</f>
        <v>1339316</v>
      </c>
      <c r="R28" s="13">
        <f>IF(SUM(E28:J28)=0,"- ",SUM(E28:J28))</f>
        <v>10459055</v>
      </c>
      <c r="S28" s="13">
        <f>IF(SUM(E28:P28)=0,"- ",SUM(E28:P28))</f>
        <v>22091490</v>
      </c>
    </row>
    <row r="29" spans="1:19" s="4" customFormat="1" ht="11.25" customHeight="1">
      <c r="A29" s="63"/>
      <c r="B29" s="63"/>
      <c r="C29" s="71"/>
      <c r="D29" s="72"/>
      <c r="E29" s="9">
        <f>IF(AND(SUM(E27)=0,SUM(E28)&lt;&gt;0),"全減",IF(AND(SUM(E27)&lt;&gt;0,SUM(E28)=0),"全増",IF(AND(SUM(E27)=0,SUM(E28)=0),"- ",E27/E28*100)))</f>
        <v>111.59188720212407</v>
      </c>
      <c r="F29" s="10" t="s">
        <v>1</v>
      </c>
      <c r="G29" s="10" t="s">
        <v>1</v>
      </c>
      <c r="H29" s="10" t="s">
        <v>1</v>
      </c>
      <c r="I29" s="10" t="s">
        <v>1</v>
      </c>
      <c r="J29" s="10" t="s">
        <v>1</v>
      </c>
      <c r="K29" s="10" t="s">
        <v>1</v>
      </c>
      <c r="L29" s="10" t="s">
        <v>1</v>
      </c>
      <c r="M29" s="10" t="s">
        <v>1</v>
      </c>
      <c r="N29" s="10" t="s">
        <v>1</v>
      </c>
      <c r="O29" s="10" t="s">
        <v>1</v>
      </c>
      <c r="P29" s="10" t="s">
        <v>1</v>
      </c>
      <c r="Q29" s="9">
        <f>IF(AND(SUM(Q27)=0,SUM(Q28)&lt;&gt;0),"全減",IF(AND(SUM(Q27)&lt;&gt;0,SUM(Q28)=0),"全増",IF(AND(SUM(Q27)=0,SUM(Q28)=0),"- ",Q27/Q28*100)))</f>
        <v>111.59188720212407</v>
      </c>
      <c r="R29" s="10" t="s">
        <v>1</v>
      </c>
      <c r="S29" s="11" t="s">
        <v>1</v>
      </c>
    </row>
    <row r="30" spans="1:19" s="4" customFormat="1" ht="11.25" customHeight="1">
      <c r="A30" s="63"/>
      <c r="B30" s="63"/>
      <c r="C30" s="71" t="s">
        <v>31</v>
      </c>
      <c r="D30" s="72"/>
      <c r="E30" s="48">
        <v>1905280</v>
      </c>
      <c r="F30" s="49" t="s">
        <v>1</v>
      </c>
      <c r="G30" s="49" t="s">
        <v>1</v>
      </c>
      <c r="H30" s="49" t="s">
        <v>1</v>
      </c>
      <c r="I30" s="49" t="s">
        <v>1</v>
      </c>
      <c r="J30" s="49" t="s">
        <v>1</v>
      </c>
      <c r="K30" s="49" t="s">
        <v>1</v>
      </c>
      <c r="L30" s="49" t="s">
        <v>1</v>
      </c>
      <c r="M30" s="49" t="s">
        <v>1</v>
      </c>
      <c r="N30" s="49" t="s">
        <v>1</v>
      </c>
      <c r="O30" s="49" t="s">
        <v>1</v>
      </c>
      <c r="P30" s="49" t="s">
        <v>1</v>
      </c>
      <c r="Q30" s="14">
        <f>IF(SUM(E30)=0,"- ",SUM(E30))</f>
        <v>1905280</v>
      </c>
      <c r="R30" s="13" t="s">
        <v>1</v>
      </c>
      <c r="S30" s="13" t="s">
        <v>1</v>
      </c>
    </row>
    <row r="31" spans="1:19" s="4" customFormat="1" ht="11.25" customHeight="1">
      <c r="A31" s="63"/>
      <c r="B31" s="63"/>
      <c r="C31" s="71"/>
      <c r="D31" s="72"/>
      <c r="E31" s="50">
        <v>1935373</v>
      </c>
      <c r="F31" s="51">
        <v>1591094</v>
      </c>
      <c r="G31" s="51">
        <v>2032300</v>
      </c>
      <c r="H31" s="51">
        <v>1842675</v>
      </c>
      <c r="I31" s="51">
        <v>1819323</v>
      </c>
      <c r="J31" s="51">
        <v>1800070</v>
      </c>
      <c r="K31" s="51">
        <v>1893243</v>
      </c>
      <c r="L31" s="51">
        <v>1833690</v>
      </c>
      <c r="M31" s="51">
        <v>1978743</v>
      </c>
      <c r="N31" s="51">
        <v>1952651</v>
      </c>
      <c r="O31" s="51">
        <v>1942684</v>
      </c>
      <c r="P31" s="51">
        <v>1801429</v>
      </c>
      <c r="Q31" s="16">
        <f>IF(SUM(E31)=0,"- ",SUM(E31))</f>
        <v>1935373</v>
      </c>
      <c r="R31" s="13">
        <f>IF(SUM(E31:J31)=0,"- ",SUM(E31:J31))</f>
        <v>11020835</v>
      </c>
      <c r="S31" s="13">
        <f>IF(SUM(E31:P31)=0,"- ",SUM(E31:P31))</f>
        <v>22423275</v>
      </c>
    </row>
    <row r="32" spans="1:19" s="4" customFormat="1" ht="11.25" customHeight="1">
      <c r="A32" s="63"/>
      <c r="B32" s="64"/>
      <c r="C32" s="71"/>
      <c r="D32" s="72"/>
      <c r="E32" s="9">
        <f>IF(AND(SUM(E30)=0,SUM(E31)&lt;&gt;0),"全減",IF(AND(SUM(E30)&lt;&gt;0,SUM(E31)=0),"全増",IF(AND(SUM(E30)=0,SUM(E31)=0),"- ",E30/E31*100)))</f>
        <v>98.44510593048471</v>
      </c>
      <c r="F32" s="10" t="s">
        <v>1</v>
      </c>
      <c r="G32" s="10" t="s">
        <v>1</v>
      </c>
      <c r="H32" s="10" t="s">
        <v>1</v>
      </c>
      <c r="I32" s="10" t="s">
        <v>1</v>
      </c>
      <c r="J32" s="10" t="s">
        <v>1</v>
      </c>
      <c r="K32" s="10" t="s">
        <v>1</v>
      </c>
      <c r="L32" s="10" t="s">
        <v>1</v>
      </c>
      <c r="M32" s="10" t="s">
        <v>1</v>
      </c>
      <c r="N32" s="10" t="s">
        <v>1</v>
      </c>
      <c r="O32" s="10" t="s">
        <v>1</v>
      </c>
      <c r="P32" s="10" t="s">
        <v>1</v>
      </c>
      <c r="Q32" s="9">
        <f>IF(AND(SUM(Q30)=0,SUM(Q31)&lt;&gt;0),"全減",IF(AND(SUM(Q30)&lt;&gt;0,SUM(Q31)=0),"全増",IF(AND(SUM(Q30)=0,SUM(Q31)=0),"- ",Q30/Q31*100)))</f>
        <v>98.44510593048471</v>
      </c>
      <c r="R32" s="10" t="s">
        <v>1</v>
      </c>
      <c r="S32" s="11" t="s">
        <v>1</v>
      </c>
    </row>
    <row r="33" spans="1:19" s="4" customFormat="1" ht="11.25" customHeight="1">
      <c r="A33" s="63"/>
      <c r="B33" s="62" t="s">
        <v>32</v>
      </c>
      <c r="C33" s="71" t="s">
        <v>30</v>
      </c>
      <c r="D33" s="72"/>
      <c r="E33" s="48">
        <v>15178</v>
      </c>
      <c r="F33" s="49" t="s">
        <v>1</v>
      </c>
      <c r="G33" s="49" t="s">
        <v>1</v>
      </c>
      <c r="H33" s="49" t="s">
        <v>1</v>
      </c>
      <c r="I33" s="49" t="s">
        <v>1</v>
      </c>
      <c r="J33" s="49" t="s">
        <v>1</v>
      </c>
      <c r="K33" s="49" t="s">
        <v>1</v>
      </c>
      <c r="L33" s="49" t="s">
        <v>1</v>
      </c>
      <c r="M33" s="49" t="s">
        <v>1</v>
      </c>
      <c r="N33" s="49" t="s">
        <v>1</v>
      </c>
      <c r="O33" s="49" t="s">
        <v>1</v>
      </c>
      <c r="P33" s="49" t="s">
        <v>1</v>
      </c>
      <c r="Q33" s="14">
        <f>IF(SUM(E33)=0,"- ",SUM(E33))</f>
        <v>15178</v>
      </c>
      <c r="R33" s="13" t="s">
        <v>1</v>
      </c>
      <c r="S33" s="13" t="s">
        <v>1</v>
      </c>
    </row>
    <row r="34" spans="1:19" s="4" customFormat="1" ht="11.25" customHeight="1">
      <c r="A34" s="63"/>
      <c r="B34" s="63"/>
      <c r="C34" s="71"/>
      <c r="D34" s="72"/>
      <c r="E34" s="50">
        <v>13747</v>
      </c>
      <c r="F34" s="51">
        <v>20751</v>
      </c>
      <c r="G34" s="51">
        <v>23175</v>
      </c>
      <c r="H34" s="51">
        <v>17070</v>
      </c>
      <c r="I34" s="51">
        <v>19510</v>
      </c>
      <c r="J34" s="51">
        <v>28658</v>
      </c>
      <c r="K34" s="51">
        <v>31773</v>
      </c>
      <c r="L34" s="51">
        <v>35049</v>
      </c>
      <c r="M34" s="51">
        <v>12503</v>
      </c>
      <c r="N34" s="51">
        <v>29588</v>
      </c>
      <c r="O34" s="51">
        <v>15804</v>
      </c>
      <c r="P34" s="51">
        <v>11398</v>
      </c>
      <c r="Q34" s="16">
        <f>IF(SUM(E34)=0,"- ",SUM(E34))</f>
        <v>13747</v>
      </c>
      <c r="R34" s="13">
        <f>IF(SUM(E34:J34)=0,"- ",SUM(E34:J34))</f>
        <v>122911</v>
      </c>
      <c r="S34" s="13">
        <f>IF(SUM(E34:P34)=0,"- ",SUM(E34:P34))</f>
        <v>259026</v>
      </c>
    </row>
    <row r="35" spans="1:19" s="4" customFormat="1" ht="11.25" customHeight="1">
      <c r="A35" s="63"/>
      <c r="B35" s="63"/>
      <c r="C35" s="71"/>
      <c r="D35" s="72"/>
      <c r="E35" s="9">
        <f>IF(AND(SUM(E33)=0,SUM(E34)&lt;&gt;0),"全減",IF(AND(SUM(E33)&lt;&gt;0,SUM(E34)=0),"全増",IF(AND(SUM(E33)=0,SUM(E34)=0),"- ",E33/E34*100)))</f>
        <v>110.40954390048738</v>
      </c>
      <c r="F35" s="10" t="s">
        <v>1</v>
      </c>
      <c r="G35" s="10" t="s">
        <v>1</v>
      </c>
      <c r="H35" s="10" t="s">
        <v>1</v>
      </c>
      <c r="I35" s="10" t="s">
        <v>1</v>
      </c>
      <c r="J35" s="10" t="s">
        <v>1</v>
      </c>
      <c r="K35" s="10" t="s">
        <v>1</v>
      </c>
      <c r="L35" s="10" t="s">
        <v>1</v>
      </c>
      <c r="M35" s="10" t="s">
        <v>1</v>
      </c>
      <c r="N35" s="10" t="s">
        <v>1</v>
      </c>
      <c r="O35" s="10" t="s">
        <v>1</v>
      </c>
      <c r="P35" s="10" t="s">
        <v>1</v>
      </c>
      <c r="Q35" s="9">
        <f>IF(AND(SUM(Q33)=0,SUM(Q34)&lt;&gt;0),"全減",IF(AND(SUM(Q33)&lt;&gt;0,SUM(Q34)=0),"全増",IF(AND(SUM(Q33)=0,SUM(Q34)=0),"- ",Q33/Q34*100)))</f>
        <v>110.40954390048738</v>
      </c>
      <c r="R35" s="10" t="s">
        <v>1</v>
      </c>
      <c r="S35" s="11" t="s">
        <v>1</v>
      </c>
    </row>
    <row r="36" spans="1:19" s="4" customFormat="1" ht="11.25" customHeight="1">
      <c r="A36" s="63"/>
      <c r="B36" s="63"/>
      <c r="C36" s="71" t="s">
        <v>31</v>
      </c>
      <c r="D36" s="72"/>
      <c r="E36" s="48">
        <v>10715</v>
      </c>
      <c r="F36" s="49" t="s">
        <v>1</v>
      </c>
      <c r="G36" s="49" t="s">
        <v>1</v>
      </c>
      <c r="H36" s="49" t="s">
        <v>1</v>
      </c>
      <c r="I36" s="49" t="s">
        <v>1</v>
      </c>
      <c r="J36" s="49" t="s">
        <v>1</v>
      </c>
      <c r="K36" s="49" t="s">
        <v>1</v>
      </c>
      <c r="L36" s="49" t="s">
        <v>1</v>
      </c>
      <c r="M36" s="49" t="s">
        <v>1</v>
      </c>
      <c r="N36" s="49" t="s">
        <v>1</v>
      </c>
      <c r="O36" s="49" t="s">
        <v>1</v>
      </c>
      <c r="P36" s="49" t="s">
        <v>1</v>
      </c>
      <c r="Q36" s="14">
        <f>IF(SUM(E36)=0,"- ",SUM(E36))</f>
        <v>10715</v>
      </c>
      <c r="R36" s="13" t="s">
        <v>1</v>
      </c>
      <c r="S36" s="13" t="s">
        <v>1</v>
      </c>
    </row>
    <row r="37" spans="1:19" s="4" customFormat="1" ht="11.25" customHeight="1">
      <c r="A37" s="63"/>
      <c r="B37" s="63"/>
      <c r="C37" s="71"/>
      <c r="D37" s="72"/>
      <c r="E37" s="50">
        <v>5341</v>
      </c>
      <c r="F37" s="51">
        <v>3993</v>
      </c>
      <c r="G37" s="51">
        <v>9384</v>
      </c>
      <c r="H37" s="51">
        <v>3913</v>
      </c>
      <c r="I37" s="51">
        <v>12942</v>
      </c>
      <c r="J37" s="51">
        <v>12533</v>
      </c>
      <c r="K37" s="51">
        <v>11504</v>
      </c>
      <c r="L37" s="51">
        <v>18333</v>
      </c>
      <c r="M37" s="51">
        <v>14646</v>
      </c>
      <c r="N37" s="51">
        <v>31133</v>
      </c>
      <c r="O37" s="51">
        <v>23030</v>
      </c>
      <c r="P37" s="51">
        <v>5415</v>
      </c>
      <c r="Q37" s="16">
        <f>IF(SUM(E37)=0,"- ",SUM(E37))</f>
        <v>5341</v>
      </c>
      <c r="R37" s="13">
        <f>IF(SUM(E37:J37)=0,"- ",SUM(E37:J37))</f>
        <v>48106</v>
      </c>
      <c r="S37" s="13">
        <f>IF(SUM(E37:P37)=0,"- ",SUM(E37:P37))</f>
        <v>152167</v>
      </c>
    </row>
    <row r="38" spans="1:19" s="4" customFormat="1" ht="11.25" customHeight="1">
      <c r="A38" s="64"/>
      <c r="B38" s="64"/>
      <c r="C38" s="71"/>
      <c r="D38" s="72"/>
      <c r="E38" s="9">
        <f>IF(AND(SUM(E36)=0,SUM(E37)&lt;&gt;0),"全減",IF(AND(SUM(E36)&lt;&gt;0,SUM(E37)=0),"全増",IF(AND(SUM(E36)=0,SUM(E37)=0),"- ",E36/E37*100)))</f>
        <v>200.61786182362854</v>
      </c>
      <c r="F38" s="10" t="s">
        <v>1</v>
      </c>
      <c r="G38" s="10" t="s">
        <v>1</v>
      </c>
      <c r="H38" s="10" t="s">
        <v>1</v>
      </c>
      <c r="I38" s="10" t="s">
        <v>1</v>
      </c>
      <c r="J38" s="10" t="s">
        <v>1</v>
      </c>
      <c r="K38" s="10" t="s">
        <v>1</v>
      </c>
      <c r="L38" s="10" t="s">
        <v>1</v>
      </c>
      <c r="M38" s="10" t="s">
        <v>1</v>
      </c>
      <c r="N38" s="10" t="s">
        <v>1</v>
      </c>
      <c r="O38" s="10" t="s">
        <v>1</v>
      </c>
      <c r="P38" s="10" t="s">
        <v>1</v>
      </c>
      <c r="Q38" s="9">
        <f>IF(AND(SUM(Q36)=0,SUM(Q37)&lt;&gt;0),"全減",IF(AND(SUM(Q36)&lt;&gt;0,SUM(Q37)=0),"全増",IF(AND(SUM(Q36)=0,SUM(Q37)=0),"- ",Q36/Q37*100)))</f>
        <v>200.61786182362854</v>
      </c>
      <c r="R38" s="10" t="s">
        <v>1</v>
      </c>
      <c r="S38" s="11" t="s">
        <v>1</v>
      </c>
    </row>
    <row r="39" spans="1:19" s="4" customFormat="1" ht="10.5" customHeight="1">
      <c r="A39" s="62" t="s">
        <v>33</v>
      </c>
      <c r="B39" s="60" t="s">
        <v>25</v>
      </c>
      <c r="C39" s="60"/>
      <c r="D39" s="60"/>
      <c r="E39" s="25">
        <f aca="true" t="shared" si="10" ref="E39:P39">IF(SUM(E42,E45)=0,"- ",SUM(E42,E45))</f>
        <v>3202498</v>
      </c>
      <c r="F39" s="14" t="str">
        <f t="shared" si="10"/>
        <v>- </v>
      </c>
      <c r="G39" s="14" t="str">
        <f t="shared" si="10"/>
        <v>- </v>
      </c>
      <c r="H39" s="14" t="str">
        <f t="shared" si="10"/>
        <v>- </v>
      </c>
      <c r="I39" s="14" t="str">
        <f t="shared" si="10"/>
        <v>- </v>
      </c>
      <c r="J39" s="14" t="str">
        <f t="shared" si="10"/>
        <v>- </v>
      </c>
      <c r="K39" s="14" t="str">
        <f t="shared" si="10"/>
        <v>- </v>
      </c>
      <c r="L39" s="14" t="str">
        <f t="shared" si="10"/>
        <v>- </v>
      </c>
      <c r="M39" s="14" t="str">
        <f t="shared" si="10"/>
        <v>- </v>
      </c>
      <c r="N39" s="14" t="str">
        <f t="shared" si="10"/>
        <v>- </v>
      </c>
      <c r="O39" s="14" t="str">
        <f t="shared" si="10"/>
        <v>- </v>
      </c>
      <c r="P39" s="14" t="str">
        <f t="shared" si="10"/>
        <v>- </v>
      </c>
      <c r="Q39" s="15">
        <f>IF(SUM(E39)=0,"- ",SUM(E39))</f>
        <v>3202498</v>
      </c>
      <c r="R39" s="13" t="s">
        <v>1</v>
      </c>
      <c r="S39" s="13" t="s">
        <v>1</v>
      </c>
    </row>
    <row r="40" spans="1:19" s="8" customFormat="1" ht="10.5" customHeight="1">
      <c r="A40" s="87"/>
      <c r="B40" s="60"/>
      <c r="C40" s="60"/>
      <c r="D40" s="60"/>
      <c r="E40" s="27">
        <f aca="true" t="shared" si="11" ref="E40:P40">IF(SUM(E43,E46)=0,"- ",SUM(E43,E46))</f>
        <v>3565858</v>
      </c>
      <c r="F40" s="16">
        <f t="shared" si="11"/>
        <v>4118659</v>
      </c>
      <c r="G40" s="16">
        <f t="shared" si="11"/>
        <v>4445329</v>
      </c>
      <c r="H40" s="16">
        <f t="shared" si="11"/>
        <v>4187581</v>
      </c>
      <c r="I40" s="16">
        <f t="shared" si="11"/>
        <v>3756730</v>
      </c>
      <c r="J40" s="16">
        <f t="shared" si="11"/>
        <v>4264425</v>
      </c>
      <c r="K40" s="16">
        <f t="shared" si="11"/>
        <v>4263749</v>
      </c>
      <c r="L40" s="16">
        <f t="shared" si="11"/>
        <v>3464003</v>
      </c>
      <c r="M40" s="16">
        <f t="shared" si="11"/>
        <v>4326145</v>
      </c>
      <c r="N40" s="16">
        <f t="shared" si="11"/>
        <v>4293313</v>
      </c>
      <c r="O40" s="16">
        <f t="shared" si="11"/>
        <v>4068751</v>
      </c>
      <c r="P40" s="16">
        <f t="shared" si="11"/>
        <v>4038180</v>
      </c>
      <c r="Q40" s="15">
        <f>IF(SUM(E40)=0,"- ",SUM(E40))</f>
        <v>3565858</v>
      </c>
      <c r="R40" s="13">
        <f>IF(SUM(E40:J40)=0,"- ",SUM(E40:J40))</f>
        <v>24338582</v>
      </c>
      <c r="S40" s="13">
        <f>IF(SUM(E40:P40)=0,"- ",SUM(E40:P40))</f>
        <v>48792723</v>
      </c>
    </row>
    <row r="41" spans="1:19" s="8" customFormat="1" ht="10.5" customHeight="1">
      <c r="A41" s="87"/>
      <c r="B41" s="60"/>
      <c r="C41" s="60"/>
      <c r="D41" s="60"/>
      <c r="E41" s="28">
        <f>IF(AND(SUM(E39)=0,SUM(E40)&lt;&gt;0),"全減",IF(AND(SUM(E39)&lt;&gt;0,SUM(E40)=0),"全増",IF(AND(SUM(E39)=0,SUM(E40)=0),"- ",E39/E40*100)))</f>
        <v>89.81002608628835</v>
      </c>
      <c r="F41" s="10" t="s">
        <v>1</v>
      </c>
      <c r="G41" s="10" t="s">
        <v>1</v>
      </c>
      <c r="H41" s="10" t="s">
        <v>1</v>
      </c>
      <c r="I41" s="10" t="s">
        <v>1</v>
      </c>
      <c r="J41" s="10" t="s">
        <v>1</v>
      </c>
      <c r="K41" s="10" t="s">
        <v>1</v>
      </c>
      <c r="L41" s="10" t="s">
        <v>1</v>
      </c>
      <c r="M41" s="10" t="s">
        <v>1</v>
      </c>
      <c r="N41" s="10" t="s">
        <v>1</v>
      </c>
      <c r="O41" s="10" t="s">
        <v>1</v>
      </c>
      <c r="P41" s="10" t="s">
        <v>1</v>
      </c>
      <c r="Q41" s="9">
        <f>IF(AND(SUM(Q39)=0,SUM(Q40)&lt;&gt;0),"全減",IF(AND(SUM(Q39)&lt;&gt;0,SUM(Q40)=0),"全増",IF(AND(SUM(Q39)=0,SUM(Q40)=0),"- ",Q39/Q40*100)))</f>
        <v>89.81002608628835</v>
      </c>
      <c r="R41" s="10" t="s">
        <v>1</v>
      </c>
      <c r="S41" s="11" t="s">
        <v>1</v>
      </c>
    </row>
    <row r="42" spans="1:19" s="4" customFormat="1" ht="10.5" customHeight="1">
      <c r="A42" s="87"/>
      <c r="B42" s="60" t="s">
        <v>34</v>
      </c>
      <c r="C42" s="60"/>
      <c r="D42" s="60"/>
      <c r="E42" s="24">
        <v>1550360</v>
      </c>
      <c r="F42" s="12" t="s">
        <v>1</v>
      </c>
      <c r="G42" s="12" t="s">
        <v>1</v>
      </c>
      <c r="H42" s="12" t="s">
        <v>1</v>
      </c>
      <c r="I42" s="12" t="s">
        <v>1</v>
      </c>
      <c r="J42" s="12" t="s">
        <v>1</v>
      </c>
      <c r="K42" s="12" t="s">
        <v>1</v>
      </c>
      <c r="L42" s="12" t="s">
        <v>1</v>
      </c>
      <c r="M42" s="12" t="s">
        <v>1</v>
      </c>
      <c r="N42" s="12" t="s">
        <v>1</v>
      </c>
      <c r="O42" s="12" t="s">
        <v>1</v>
      </c>
      <c r="P42" s="12" t="s">
        <v>1</v>
      </c>
      <c r="Q42" s="15">
        <f>IF(SUM(E42)=0,"- ",SUM(E42))</f>
        <v>1550360</v>
      </c>
      <c r="R42" s="13" t="s">
        <v>1</v>
      </c>
      <c r="S42" s="13" t="s">
        <v>1</v>
      </c>
    </row>
    <row r="43" spans="1:19" s="4" customFormat="1" ht="10.5" customHeight="1">
      <c r="A43" s="87"/>
      <c r="B43" s="60"/>
      <c r="C43" s="60"/>
      <c r="D43" s="60"/>
      <c r="E43" s="26">
        <v>1718134</v>
      </c>
      <c r="F43" s="13">
        <v>1991671</v>
      </c>
      <c r="G43" s="13">
        <v>2166049</v>
      </c>
      <c r="H43" s="13">
        <v>2136526</v>
      </c>
      <c r="I43" s="13">
        <v>1961826</v>
      </c>
      <c r="J43" s="13">
        <v>2197553</v>
      </c>
      <c r="K43" s="13">
        <v>2160123</v>
      </c>
      <c r="L43" s="13">
        <v>1730637</v>
      </c>
      <c r="M43" s="13">
        <v>2224256</v>
      </c>
      <c r="N43" s="13">
        <v>2158908</v>
      </c>
      <c r="O43" s="13">
        <v>1991876</v>
      </c>
      <c r="P43" s="13">
        <v>1908392</v>
      </c>
      <c r="Q43" s="15">
        <f>IF(SUM(E43)=0,"- ",SUM(E43))</f>
        <v>1718134</v>
      </c>
      <c r="R43" s="13">
        <f>IF(SUM(E43:J43)=0,"- ",SUM(E43:J43))</f>
        <v>12171759</v>
      </c>
      <c r="S43" s="13">
        <f>IF(SUM(E43:P43)=0,"- ",SUM(E43:P43))</f>
        <v>24345951</v>
      </c>
    </row>
    <row r="44" spans="1:19" s="4" customFormat="1" ht="10.5" customHeight="1">
      <c r="A44" s="87"/>
      <c r="B44" s="60"/>
      <c r="C44" s="60"/>
      <c r="D44" s="60"/>
      <c r="E44" s="28">
        <f>IF(AND(SUM(E42)=0,SUM(E43)&lt;&gt;0),"全減",IF(AND(SUM(E42)&lt;&gt;0,SUM(E43)=0),"全増",IF(AND(SUM(E42)=0,SUM(E43)=0),"- ",E42/E43*100)))</f>
        <v>90.23510389760054</v>
      </c>
      <c r="F44" s="10" t="s">
        <v>1</v>
      </c>
      <c r="G44" s="10" t="s">
        <v>1</v>
      </c>
      <c r="H44" s="10" t="s">
        <v>1</v>
      </c>
      <c r="I44" s="10" t="s">
        <v>1</v>
      </c>
      <c r="J44" s="10" t="s">
        <v>1</v>
      </c>
      <c r="K44" s="10" t="s">
        <v>1</v>
      </c>
      <c r="L44" s="10" t="s">
        <v>1</v>
      </c>
      <c r="M44" s="10" t="s">
        <v>1</v>
      </c>
      <c r="N44" s="10" t="s">
        <v>1</v>
      </c>
      <c r="O44" s="10" t="s">
        <v>1</v>
      </c>
      <c r="P44" s="10" t="s">
        <v>1</v>
      </c>
      <c r="Q44" s="9">
        <f>IF(AND(SUM(Q42)=0,SUM(Q43)&lt;&gt;0),"全減",IF(AND(SUM(Q42)&lt;&gt;0,SUM(Q43)=0),"全増",IF(AND(SUM(Q42)=0,SUM(Q43)=0),"- ",Q42/Q43*100)))</f>
        <v>90.23510389760054</v>
      </c>
      <c r="R44" s="10" t="s">
        <v>1</v>
      </c>
      <c r="S44" s="11" t="s">
        <v>1</v>
      </c>
    </row>
    <row r="45" spans="1:19" s="4" customFormat="1" ht="10.5" customHeight="1">
      <c r="A45" s="87"/>
      <c r="B45" s="60" t="s">
        <v>35</v>
      </c>
      <c r="C45" s="60"/>
      <c r="D45" s="60"/>
      <c r="E45" s="24">
        <v>1652138</v>
      </c>
      <c r="F45" s="12" t="s">
        <v>1</v>
      </c>
      <c r="G45" s="12" t="s">
        <v>1</v>
      </c>
      <c r="H45" s="12" t="s">
        <v>1</v>
      </c>
      <c r="I45" s="12" t="s">
        <v>1</v>
      </c>
      <c r="J45" s="12" t="s">
        <v>1</v>
      </c>
      <c r="K45" s="12" t="s">
        <v>1</v>
      </c>
      <c r="L45" s="12" t="s">
        <v>1</v>
      </c>
      <c r="M45" s="12" t="s">
        <v>1</v>
      </c>
      <c r="N45" s="12" t="s">
        <v>1</v>
      </c>
      <c r="O45" s="12" t="s">
        <v>1</v>
      </c>
      <c r="P45" s="12" t="s">
        <v>1</v>
      </c>
      <c r="Q45" s="15">
        <f>IF(SUM(E45)=0,"- ",SUM(E45))</f>
        <v>1652138</v>
      </c>
      <c r="R45" s="13" t="s">
        <v>1</v>
      </c>
      <c r="S45" s="13" t="s">
        <v>1</v>
      </c>
    </row>
    <row r="46" spans="1:19" s="4" customFormat="1" ht="10.5" customHeight="1">
      <c r="A46" s="87"/>
      <c r="B46" s="60"/>
      <c r="C46" s="60"/>
      <c r="D46" s="60"/>
      <c r="E46" s="26">
        <v>1847724</v>
      </c>
      <c r="F46" s="13">
        <v>2126988</v>
      </c>
      <c r="G46" s="13">
        <v>2279280</v>
      </c>
      <c r="H46" s="13">
        <v>2051055</v>
      </c>
      <c r="I46" s="13">
        <v>1794904</v>
      </c>
      <c r="J46" s="13">
        <v>2066872</v>
      </c>
      <c r="K46" s="13">
        <v>2103626</v>
      </c>
      <c r="L46" s="13">
        <v>1733366</v>
      </c>
      <c r="M46" s="13">
        <v>2101889</v>
      </c>
      <c r="N46" s="13">
        <v>2134405</v>
      </c>
      <c r="O46" s="13">
        <v>2076875</v>
      </c>
      <c r="P46" s="13">
        <v>2129788</v>
      </c>
      <c r="Q46" s="15">
        <f>IF(SUM(E46)=0,"- ",SUM(E46))</f>
        <v>1847724</v>
      </c>
      <c r="R46" s="13">
        <f>IF(SUM(E46:J46)=0,"- ",SUM(E46:J46))</f>
        <v>12166823</v>
      </c>
      <c r="S46" s="13">
        <f>IF(SUM(E46:P46)=0,"- ",SUM(E46:P46))</f>
        <v>24446772</v>
      </c>
    </row>
    <row r="47" spans="1:19" s="4" customFormat="1" ht="10.5" customHeight="1">
      <c r="A47" s="88"/>
      <c r="B47" s="60"/>
      <c r="C47" s="60"/>
      <c r="D47" s="60"/>
      <c r="E47" s="28">
        <f>IF(AND(SUM(E45)=0,SUM(E46)&lt;&gt;0),"全減",IF(AND(SUM(E45)&lt;&gt;0,SUM(E46)=0),"全増",IF(AND(SUM(E45)=0,SUM(E46)=0),"- ",E45/E46*100)))</f>
        <v>89.41476107903561</v>
      </c>
      <c r="F47" s="10" t="s">
        <v>1</v>
      </c>
      <c r="G47" s="10" t="s">
        <v>1</v>
      </c>
      <c r="H47" s="10" t="s">
        <v>1</v>
      </c>
      <c r="I47" s="10" t="s">
        <v>1</v>
      </c>
      <c r="J47" s="10" t="s">
        <v>1</v>
      </c>
      <c r="K47" s="10" t="s">
        <v>1</v>
      </c>
      <c r="L47" s="10" t="s">
        <v>1</v>
      </c>
      <c r="M47" s="10" t="s">
        <v>1</v>
      </c>
      <c r="N47" s="10" t="s">
        <v>1</v>
      </c>
      <c r="O47" s="10" t="s">
        <v>1</v>
      </c>
      <c r="P47" s="10" t="s">
        <v>1</v>
      </c>
      <c r="Q47" s="9">
        <f>IF(AND(SUM(Q45)=0,SUM(Q46)&lt;&gt;0),"全減",IF(AND(SUM(Q45)&lt;&gt;0,SUM(Q46)=0),"全増",IF(AND(SUM(Q45)=0,SUM(Q46)=0),"- ",Q45/Q46*100)))</f>
        <v>89.41476107903561</v>
      </c>
      <c r="R47" s="10" t="s">
        <v>1</v>
      </c>
      <c r="S47" s="11" t="s">
        <v>1</v>
      </c>
    </row>
    <row r="48" spans="1:19" ht="17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s="5" customFormat="1" ht="16.5" customHeight="1">
      <c r="A49" s="22" t="s">
        <v>36</v>
      </c>
      <c r="B49" s="22" t="s">
        <v>36</v>
      </c>
      <c r="C49" s="22" t="s">
        <v>36</v>
      </c>
      <c r="D49" s="22" t="s">
        <v>36</v>
      </c>
      <c r="E49" s="23"/>
      <c r="Q49" s="89"/>
      <c r="R49" s="89"/>
      <c r="S49" s="89"/>
    </row>
    <row r="50" spans="1:19" ht="4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1:19" s="4" customFormat="1" ht="10.5" customHeight="1">
      <c r="A51" s="62" t="s">
        <v>33</v>
      </c>
      <c r="B51" s="73" t="s">
        <v>28</v>
      </c>
      <c r="C51" s="60" t="s">
        <v>29</v>
      </c>
      <c r="D51" s="60"/>
      <c r="E51" s="25">
        <f aca="true" t="shared" si="12" ref="E51:P51">IF(SUM(E54,E57)=0,"- ",SUM(E54,E57))</f>
        <v>25485</v>
      </c>
      <c r="F51" s="14" t="str">
        <f t="shared" si="12"/>
        <v>- </v>
      </c>
      <c r="G51" s="14" t="str">
        <f t="shared" si="12"/>
        <v>- </v>
      </c>
      <c r="H51" s="14" t="str">
        <f t="shared" si="12"/>
        <v>- </v>
      </c>
      <c r="I51" s="14" t="str">
        <f t="shared" si="12"/>
        <v>- </v>
      </c>
      <c r="J51" s="14" t="str">
        <f t="shared" si="12"/>
        <v>- </v>
      </c>
      <c r="K51" s="14" t="str">
        <f t="shared" si="12"/>
        <v>- </v>
      </c>
      <c r="L51" s="14" t="str">
        <f t="shared" si="12"/>
        <v>- </v>
      </c>
      <c r="M51" s="14" t="str">
        <f t="shared" si="12"/>
        <v>- </v>
      </c>
      <c r="N51" s="14" t="str">
        <f t="shared" si="12"/>
        <v>- </v>
      </c>
      <c r="O51" s="14" t="str">
        <f t="shared" si="12"/>
        <v>- </v>
      </c>
      <c r="P51" s="14" t="str">
        <f t="shared" si="12"/>
        <v>- </v>
      </c>
      <c r="Q51" s="14">
        <f>IF(SUM(E51)=0,"- ",SUM(E51))</f>
        <v>25485</v>
      </c>
      <c r="R51" s="12" t="s">
        <v>1</v>
      </c>
      <c r="S51" s="12" t="s">
        <v>1</v>
      </c>
    </row>
    <row r="52" spans="1:19" s="4" customFormat="1" ht="10.5" customHeight="1">
      <c r="A52" s="87"/>
      <c r="B52" s="73"/>
      <c r="C52" s="60"/>
      <c r="D52" s="60"/>
      <c r="E52" s="27">
        <f aca="true" t="shared" si="13" ref="E52:P52">IF(SUM(E55,E58)=0,"- ",SUM(E55,E58))</f>
        <v>21175</v>
      </c>
      <c r="F52" s="16">
        <f t="shared" si="13"/>
        <v>26593</v>
      </c>
      <c r="G52" s="16">
        <f t="shared" si="13"/>
        <v>40912</v>
      </c>
      <c r="H52" s="16">
        <f t="shared" si="13"/>
        <v>36774</v>
      </c>
      <c r="I52" s="16">
        <f t="shared" si="13"/>
        <v>32606</v>
      </c>
      <c r="J52" s="16">
        <f t="shared" si="13"/>
        <v>47213</v>
      </c>
      <c r="K52" s="16">
        <f t="shared" si="13"/>
        <v>34460</v>
      </c>
      <c r="L52" s="16">
        <f t="shared" si="13"/>
        <v>41889</v>
      </c>
      <c r="M52" s="16">
        <f t="shared" si="13"/>
        <v>37636</v>
      </c>
      <c r="N52" s="16">
        <f t="shared" si="13"/>
        <v>33563</v>
      </c>
      <c r="O52" s="16">
        <f t="shared" si="13"/>
        <v>37503</v>
      </c>
      <c r="P52" s="16">
        <f t="shared" si="13"/>
        <v>30404</v>
      </c>
      <c r="Q52" s="15">
        <f>IF(SUM(E52)=0,"- ",SUM(E52))</f>
        <v>21175</v>
      </c>
      <c r="R52" s="13">
        <f>IF(SUM(E52:J52)=0,"- ",SUM(E52:J52))</f>
        <v>205273</v>
      </c>
      <c r="S52" s="13">
        <f>IF(SUM(E52:P52)=0,"- ",SUM(E52:P52))</f>
        <v>420728</v>
      </c>
    </row>
    <row r="53" spans="1:19" s="4" customFormat="1" ht="10.5" customHeight="1">
      <c r="A53" s="87"/>
      <c r="B53" s="73"/>
      <c r="C53" s="60"/>
      <c r="D53" s="60"/>
      <c r="E53" s="28">
        <f>IF(AND(SUM(E51)=0,SUM(E52)&lt;&gt;0),"全減",IF(AND(SUM(E51)&lt;&gt;0,SUM(E52)=0),"全増",IF(AND(SUM(E51)=0,SUM(E52)=0),"- ",E51/E52*100)))</f>
        <v>120.35419126328217</v>
      </c>
      <c r="F53" s="10" t="s">
        <v>1</v>
      </c>
      <c r="G53" s="10" t="s">
        <v>1</v>
      </c>
      <c r="H53" s="10" t="s">
        <v>1</v>
      </c>
      <c r="I53" s="10" t="s">
        <v>1</v>
      </c>
      <c r="J53" s="10" t="s">
        <v>1</v>
      </c>
      <c r="K53" s="10" t="s">
        <v>1</v>
      </c>
      <c r="L53" s="10" t="s">
        <v>1</v>
      </c>
      <c r="M53" s="10" t="s">
        <v>1</v>
      </c>
      <c r="N53" s="10" t="s">
        <v>1</v>
      </c>
      <c r="O53" s="10" t="s">
        <v>1</v>
      </c>
      <c r="P53" s="10" t="s">
        <v>1</v>
      </c>
      <c r="Q53" s="9">
        <f>IF(AND(SUM(Q51)=0,SUM(Q52)&lt;&gt;0),"全減",IF(AND(SUM(Q51)&lt;&gt;0,SUM(Q52)=0),"全増",IF(AND(SUM(Q51)=0,SUM(Q52)=0),"- ",Q51/Q52*100)))</f>
        <v>120.35419126328217</v>
      </c>
      <c r="R53" s="10" t="s">
        <v>1</v>
      </c>
      <c r="S53" s="11" t="s">
        <v>1</v>
      </c>
    </row>
    <row r="54" spans="1:19" s="4" customFormat="1" ht="10.5" customHeight="1">
      <c r="A54" s="87"/>
      <c r="B54" s="73"/>
      <c r="C54" s="60" t="s">
        <v>37</v>
      </c>
      <c r="D54" s="60"/>
      <c r="E54" s="24">
        <v>19218</v>
      </c>
      <c r="F54" s="12" t="s">
        <v>1</v>
      </c>
      <c r="G54" s="12" t="s">
        <v>1</v>
      </c>
      <c r="H54" s="12" t="s">
        <v>1</v>
      </c>
      <c r="I54" s="12" t="s">
        <v>1</v>
      </c>
      <c r="J54" s="12" t="s">
        <v>1</v>
      </c>
      <c r="K54" s="12" t="s">
        <v>1</v>
      </c>
      <c r="L54" s="12" t="s">
        <v>1</v>
      </c>
      <c r="M54" s="12" t="s">
        <v>1</v>
      </c>
      <c r="N54" s="12" t="s">
        <v>1</v>
      </c>
      <c r="O54" s="12" t="s">
        <v>1</v>
      </c>
      <c r="P54" s="12" t="s">
        <v>1</v>
      </c>
      <c r="Q54" s="15">
        <f>IF(SUM(E54)=0,"- ",SUM(E54))</f>
        <v>19218</v>
      </c>
      <c r="R54" s="13" t="s">
        <v>1</v>
      </c>
      <c r="S54" s="13" t="s">
        <v>1</v>
      </c>
    </row>
    <row r="55" spans="1:19" s="4" customFormat="1" ht="10.5" customHeight="1">
      <c r="A55" s="87"/>
      <c r="B55" s="73"/>
      <c r="C55" s="60"/>
      <c r="D55" s="60"/>
      <c r="E55" s="26">
        <v>14742</v>
      </c>
      <c r="F55" s="13">
        <v>16438</v>
      </c>
      <c r="G55" s="13">
        <v>25259</v>
      </c>
      <c r="H55" s="13">
        <v>26779</v>
      </c>
      <c r="I55" s="13">
        <v>23360</v>
      </c>
      <c r="J55" s="13">
        <v>36566</v>
      </c>
      <c r="K55" s="13">
        <v>28290</v>
      </c>
      <c r="L55" s="13">
        <v>31209</v>
      </c>
      <c r="M55" s="13">
        <v>29176</v>
      </c>
      <c r="N55" s="13">
        <v>28387</v>
      </c>
      <c r="O55" s="13">
        <v>23379</v>
      </c>
      <c r="P55" s="13">
        <v>24663</v>
      </c>
      <c r="Q55" s="15">
        <f>IF(SUM(E55)=0,"- ",SUM(E55))</f>
        <v>14742</v>
      </c>
      <c r="R55" s="13">
        <f>IF(SUM(E55:J55)=0,"- ",SUM(E55:J55))</f>
        <v>143144</v>
      </c>
      <c r="S55" s="13">
        <f>IF(SUM(E55:P55)=0,"- ",SUM(E55:P55))</f>
        <v>308248</v>
      </c>
    </row>
    <row r="56" spans="1:19" s="4" customFormat="1" ht="10.5" customHeight="1">
      <c r="A56" s="87"/>
      <c r="B56" s="73"/>
      <c r="C56" s="60"/>
      <c r="D56" s="60"/>
      <c r="E56" s="28">
        <f>IF(AND(SUM(E54)=0,SUM(E55)&lt;&gt;0),"全減",IF(AND(SUM(E54)&lt;&gt;0,SUM(E55)=0),"全増",IF(AND(SUM(E54)=0,SUM(E55)=0),"- ",E54/E55*100)))</f>
        <v>130.36223036223035</v>
      </c>
      <c r="F56" s="10" t="s">
        <v>1</v>
      </c>
      <c r="G56" s="10" t="s">
        <v>1</v>
      </c>
      <c r="H56" s="10" t="s">
        <v>1</v>
      </c>
      <c r="I56" s="10" t="s">
        <v>1</v>
      </c>
      <c r="J56" s="10" t="s">
        <v>1</v>
      </c>
      <c r="K56" s="10" t="s">
        <v>1</v>
      </c>
      <c r="L56" s="10" t="s">
        <v>1</v>
      </c>
      <c r="M56" s="10" t="s">
        <v>1</v>
      </c>
      <c r="N56" s="10" t="s">
        <v>1</v>
      </c>
      <c r="O56" s="10" t="s">
        <v>1</v>
      </c>
      <c r="P56" s="10" t="s">
        <v>1</v>
      </c>
      <c r="Q56" s="9">
        <f>IF(AND(SUM(Q54)=0,SUM(Q55)&lt;&gt;0),"全減",IF(AND(SUM(Q54)&lt;&gt;0,SUM(Q55)=0),"全増",IF(AND(SUM(Q54)=0,SUM(Q55)=0),"- ",Q54/Q55*100)))</f>
        <v>130.36223036223035</v>
      </c>
      <c r="R56" s="10" t="s">
        <v>1</v>
      </c>
      <c r="S56" s="11" t="s">
        <v>1</v>
      </c>
    </row>
    <row r="57" spans="1:19" s="4" customFormat="1" ht="10.5" customHeight="1">
      <c r="A57" s="87"/>
      <c r="B57" s="73"/>
      <c r="C57" s="60" t="s">
        <v>38</v>
      </c>
      <c r="D57" s="60"/>
      <c r="E57" s="24">
        <v>6267</v>
      </c>
      <c r="F57" s="12" t="s">
        <v>1</v>
      </c>
      <c r="G57" s="12" t="s">
        <v>1</v>
      </c>
      <c r="H57" s="12" t="s">
        <v>1</v>
      </c>
      <c r="I57" s="12" t="s">
        <v>1</v>
      </c>
      <c r="J57" s="12" t="s">
        <v>1</v>
      </c>
      <c r="K57" s="12" t="s">
        <v>1</v>
      </c>
      <c r="L57" s="12" t="s">
        <v>1</v>
      </c>
      <c r="M57" s="12" t="s">
        <v>1</v>
      </c>
      <c r="N57" s="12" t="s">
        <v>1</v>
      </c>
      <c r="O57" s="12" t="s">
        <v>1</v>
      </c>
      <c r="P57" s="12" t="s">
        <v>1</v>
      </c>
      <c r="Q57" s="15">
        <f>IF(SUM(E57)=0,"- ",SUM(E57))</f>
        <v>6267</v>
      </c>
      <c r="R57" s="13" t="s">
        <v>1</v>
      </c>
      <c r="S57" s="13" t="s">
        <v>1</v>
      </c>
    </row>
    <row r="58" spans="1:19" s="4" customFormat="1" ht="10.5" customHeight="1">
      <c r="A58" s="87"/>
      <c r="B58" s="73"/>
      <c r="C58" s="60"/>
      <c r="D58" s="60"/>
      <c r="E58" s="26">
        <v>6433</v>
      </c>
      <c r="F58" s="13">
        <v>10155</v>
      </c>
      <c r="G58" s="13">
        <v>15653</v>
      </c>
      <c r="H58" s="13">
        <v>9995</v>
      </c>
      <c r="I58" s="13">
        <v>9246</v>
      </c>
      <c r="J58" s="13">
        <v>10647</v>
      </c>
      <c r="K58" s="13">
        <v>6170</v>
      </c>
      <c r="L58" s="13">
        <v>10680</v>
      </c>
      <c r="M58" s="13">
        <v>8460</v>
      </c>
      <c r="N58" s="13">
        <v>5176</v>
      </c>
      <c r="O58" s="13">
        <v>14124</v>
      </c>
      <c r="P58" s="13">
        <v>5741</v>
      </c>
      <c r="Q58" s="15">
        <f>IF(SUM(E58)=0,"- ",SUM(E58))</f>
        <v>6433</v>
      </c>
      <c r="R58" s="13">
        <f>IF(SUM(E58:J58)=0,"- ",SUM(E58:J58))</f>
        <v>62129</v>
      </c>
      <c r="S58" s="13">
        <f>IF(SUM(E58:P58)=0,"- ",SUM(E58:P58))</f>
        <v>112480</v>
      </c>
    </row>
    <row r="59" spans="1:19" s="4" customFormat="1" ht="10.5" customHeight="1">
      <c r="A59" s="88"/>
      <c r="B59" s="73"/>
      <c r="C59" s="60"/>
      <c r="D59" s="60"/>
      <c r="E59" s="9">
        <f>IF(AND(SUM(E57)=0,SUM(E58)&lt;&gt;0),"全減",IF(AND(SUM(E57)&lt;&gt;0,SUM(E58)=0),"全増",IF(AND(SUM(E57)=0,SUM(E58)=0),"- ",E57/E58*100)))</f>
        <v>97.41955541737913</v>
      </c>
      <c r="F59" s="10" t="s">
        <v>1</v>
      </c>
      <c r="G59" s="10" t="s">
        <v>1</v>
      </c>
      <c r="H59" s="10" t="s">
        <v>1</v>
      </c>
      <c r="I59" s="10" t="s">
        <v>1</v>
      </c>
      <c r="J59" s="10" t="s">
        <v>1</v>
      </c>
      <c r="K59" s="10" t="s">
        <v>1</v>
      </c>
      <c r="L59" s="10" t="s">
        <v>1</v>
      </c>
      <c r="M59" s="10" t="s">
        <v>1</v>
      </c>
      <c r="N59" s="10" t="s">
        <v>1</v>
      </c>
      <c r="O59" s="10" t="s">
        <v>1</v>
      </c>
      <c r="P59" s="10" t="s">
        <v>1</v>
      </c>
      <c r="Q59" s="9">
        <f>IF(AND(SUM(Q57)=0,SUM(Q58)&lt;&gt;0),"全減",IF(AND(SUM(Q57)&lt;&gt;0,SUM(Q58)=0),"全増",IF(AND(SUM(Q57)=0,SUM(Q58)=0),"- ",Q57/Q58*100)))</f>
        <v>97.41955541737913</v>
      </c>
      <c r="R59" s="10" t="s">
        <v>1</v>
      </c>
      <c r="S59" s="11" t="s">
        <v>1</v>
      </c>
    </row>
    <row r="60" spans="1:19" s="4" customFormat="1" ht="10.5" customHeight="1">
      <c r="A60" s="33"/>
      <c r="B60" s="34"/>
      <c r="C60" s="31"/>
      <c r="D60" s="31"/>
      <c r="E60" s="2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0"/>
      <c r="R60" s="21"/>
      <c r="S60" s="21"/>
    </row>
    <row r="61" spans="1:19" s="4" customFormat="1" ht="10.5" customHeight="1">
      <c r="A61" s="33"/>
      <c r="B61" s="19"/>
      <c r="C61" s="18"/>
      <c r="D61" s="18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0"/>
      <c r="R61" s="58" t="s">
        <v>39</v>
      </c>
      <c r="S61" s="59"/>
    </row>
    <row r="62" spans="1:19" s="5" customFormat="1" ht="14.25" customHeight="1">
      <c r="A62" s="65" t="s">
        <v>7</v>
      </c>
      <c r="B62" s="66"/>
      <c r="C62" s="66"/>
      <c r="D62" s="67"/>
      <c r="E62" s="84" t="s">
        <v>8</v>
      </c>
      <c r="F62" s="61" t="s">
        <v>9</v>
      </c>
      <c r="G62" s="61" t="s">
        <v>10</v>
      </c>
      <c r="H62" s="61" t="s">
        <v>11</v>
      </c>
      <c r="I62" s="61" t="s">
        <v>12</v>
      </c>
      <c r="J62" s="61" t="s">
        <v>13</v>
      </c>
      <c r="K62" s="61" t="s">
        <v>14</v>
      </c>
      <c r="L62" s="61" t="s">
        <v>15</v>
      </c>
      <c r="M62" s="61" t="s">
        <v>16</v>
      </c>
      <c r="N62" s="61" t="s">
        <v>17</v>
      </c>
      <c r="O62" s="61" t="s">
        <v>18</v>
      </c>
      <c r="P62" s="61" t="s">
        <v>19</v>
      </c>
      <c r="Q62" s="61" t="s">
        <v>20</v>
      </c>
      <c r="R62" s="61" t="s">
        <v>21</v>
      </c>
      <c r="S62" s="61" t="s">
        <v>22</v>
      </c>
    </row>
    <row r="63" spans="1:19" s="5" customFormat="1" ht="14.25" customHeight="1">
      <c r="A63" s="68"/>
      <c r="B63" s="69"/>
      <c r="C63" s="69"/>
      <c r="D63" s="70"/>
      <c r="E63" s="85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  <row r="64" spans="1:19" s="4" customFormat="1" ht="10.5" customHeight="1">
      <c r="A64" s="62" t="s">
        <v>2</v>
      </c>
      <c r="B64" s="62" t="s">
        <v>40</v>
      </c>
      <c r="C64" s="62" t="s">
        <v>25</v>
      </c>
      <c r="D64" s="53" t="s">
        <v>41</v>
      </c>
      <c r="E64" s="30">
        <f aca="true" t="shared" si="14" ref="E64:P64">IF(SUM(E73,E82)=0,"- ",SUM(E73,E82))</f>
        <v>1013</v>
      </c>
      <c r="F64" s="14" t="str">
        <f t="shared" si="14"/>
        <v>- </v>
      </c>
      <c r="G64" s="14" t="str">
        <f t="shared" si="14"/>
        <v>- </v>
      </c>
      <c r="H64" s="14" t="str">
        <f t="shared" si="14"/>
        <v>- </v>
      </c>
      <c r="I64" s="14" t="str">
        <f t="shared" si="14"/>
        <v>- </v>
      </c>
      <c r="J64" s="14" t="str">
        <f t="shared" si="14"/>
        <v>- </v>
      </c>
      <c r="K64" s="14" t="str">
        <f t="shared" si="14"/>
        <v>- </v>
      </c>
      <c r="L64" s="14" t="str">
        <f t="shared" si="14"/>
        <v>- </v>
      </c>
      <c r="M64" s="14" t="str">
        <f t="shared" si="14"/>
        <v>- </v>
      </c>
      <c r="N64" s="14" t="str">
        <f t="shared" si="14"/>
        <v>- </v>
      </c>
      <c r="O64" s="14" t="str">
        <f t="shared" si="14"/>
        <v>- </v>
      </c>
      <c r="P64" s="14" t="str">
        <f t="shared" si="14"/>
        <v>- </v>
      </c>
      <c r="Q64" s="17">
        <f>IF(SUM(E64)=0,"- ",SUM(E64))</f>
        <v>1013</v>
      </c>
      <c r="R64" s="12" t="s">
        <v>1</v>
      </c>
      <c r="S64" s="12" t="s">
        <v>1</v>
      </c>
    </row>
    <row r="65" spans="1:19" s="8" customFormat="1" ht="10.5" customHeight="1">
      <c r="A65" s="63"/>
      <c r="B65" s="63"/>
      <c r="C65" s="63"/>
      <c r="D65" s="54"/>
      <c r="E65" s="29">
        <f aca="true" t="shared" si="15" ref="E65:P65">IF(SUM(E74,E83)=0,"- ",SUM(E74,E83))</f>
        <v>893</v>
      </c>
      <c r="F65" s="16">
        <f t="shared" si="15"/>
        <v>722</v>
      </c>
      <c r="G65" s="16">
        <f t="shared" si="15"/>
        <v>1983</v>
      </c>
      <c r="H65" s="16">
        <f t="shared" si="15"/>
        <v>2043</v>
      </c>
      <c r="I65" s="16">
        <f t="shared" si="15"/>
        <v>2416</v>
      </c>
      <c r="J65" s="16">
        <f t="shared" si="15"/>
        <v>2203</v>
      </c>
      <c r="K65" s="16">
        <f t="shared" si="15"/>
        <v>2852</v>
      </c>
      <c r="L65" s="16">
        <f t="shared" si="15"/>
        <v>2257</v>
      </c>
      <c r="M65" s="16">
        <f t="shared" si="15"/>
        <v>2278</v>
      </c>
      <c r="N65" s="16">
        <f t="shared" si="15"/>
        <v>2737</v>
      </c>
      <c r="O65" s="16">
        <f t="shared" si="15"/>
        <v>1709</v>
      </c>
      <c r="P65" s="16">
        <f t="shared" si="15"/>
        <v>1373</v>
      </c>
      <c r="Q65" s="15">
        <f>IF(SUM(E65)=0,"- ",SUM(E65))</f>
        <v>893</v>
      </c>
      <c r="R65" s="13">
        <f>IF(SUM(E65:J65)=0,"- ",SUM(E65:J65))</f>
        <v>10260</v>
      </c>
      <c r="S65" s="13">
        <f>IF(SUM(E65:P65)=0,"- ",SUM(E65:P65))</f>
        <v>23466</v>
      </c>
    </row>
    <row r="66" spans="1:19" s="8" customFormat="1" ht="10.5" customHeight="1">
      <c r="A66" s="63"/>
      <c r="B66" s="63"/>
      <c r="C66" s="63"/>
      <c r="D66" s="55"/>
      <c r="E66" s="28">
        <f>IF(AND(SUM(E64)=0,SUM(E65)&lt;&gt;0),"全減",IF(AND(SUM(E64)&lt;&gt;0,SUM(E65)=0),"全増",IF(AND(SUM(E64)=0,SUM(E65)=0),"- ",E64/E65*100)))</f>
        <v>113.43784994400896</v>
      </c>
      <c r="F66" s="10" t="s">
        <v>1</v>
      </c>
      <c r="G66" s="10" t="s">
        <v>1</v>
      </c>
      <c r="H66" s="10" t="s">
        <v>1</v>
      </c>
      <c r="I66" s="10" t="s">
        <v>1</v>
      </c>
      <c r="J66" s="10" t="s">
        <v>1</v>
      </c>
      <c r="K66" s="10" t="s">
        <v>1</v>
      </c>
      <c r="L66" s="10" t="s">
        <v>1</v>
      </c>
      <c r="M66" s="10" t="s">
        <v>1</v>
      </c>
      <c r="N66" s="10" t="s">
        <v>1</v>
      </c>
      <c r="O66" s="10" t="s">
        <v>1</v>
      </c>
      <c r="P66" s="10" t="s">
        <v>1</v>
      </c>
      <c r="Q66" s="9">
        <f>IF(AND(SUM(Q64)=0,SUM(Q65)&lt;&gt;0),"全減",IF(AND(SUM(Q64)&lt;&gt;0,SUM(Q65)=0),"全増",IF(AND(SUM(Q64)=0,SUM(Q65)=0),"- ",Q64/Q65*100)))</f>
        <v>113.43784994400896</v>
      </c>
      <c r="R66" s="10" t="s">
        <v>1</v>
      </c>
      <c r="S66" s="11" t="s">
        <v>1</v>
      </c>
    </row>
    <row r="67" spans="1:19" s="4" customFormat="1" ht="10.5" customHeight="1">
      <c r="A67" s="63"/>
      <c r="B67" s="63"/>
      <c r="C67" s="63"/>
      <c r="D67" s="60" t="s">
        <v>42</v>
      </c>
      <c r="E67" s="30">
        <f aca="true" t="shared" si="16" ref="E67:P67">IF(SUM(E76,E85)=0,"- ",SUM(E76,E85))</f>
        <v>1868</v>
      </c>
      <c r="F67" s="14" t="str">
        <f t="shared" si="16"/>
        <v>- </v>
      </c>
      <c r="G67" s="14" t="str">
        <f t="shared" si="16"/>
        <v>- </v>
      </c>
      <c r="H67" s="14" t="str">
        <f t="shared" si="16"/>
        <v>- </v>
      </c>
      <c r="I67" s="14" t="str">
        <f t="shared" si="16"/>
        <v>- </v>
      </c>
      <c r="J67" s="14" t="str">
        <f t="shared" si="16"/>
        <v>- </v>
      </c>
      <c r="K67" s="14" t="str">
        <f t="shared" si="16"/>
        <v>- </v>
      </c>
      <c r="L67" s="14" t="str">
        <f t="shared" si="16"/>
        <v>- </v>
      </c>
      <c r="M67" s="14" t="str">
        <f t="shared" si="16"/>
        <v>- </v>
      </c>
      <c r="N67" s="14" t="str">
        <f t="shared" si="16"/>
        <v>- </v>
      </c>
      <c r="O67" s="14" t="str">
        <f t="shared" si="16"/>
        <v>- </v>
      </c>
      <c r="P67" s="14" t="str">
        <f t="shared" si="16"/>
        <v>- </v>
      </c>
      <c r="Q67" s="15">
        <f>IF(SUM(E67)=0,"- ",SUM(E67))</f>
        <v>1868</v>
      </c>
      <c r="R67" s="13" t="s">
        <v>1</v>
      </c>
      <c r="S67" s="13" t="s">
        <v>1</v>
      </c>
    </row>
    <row r="68" spans="1:19" s="4" customFormat="1" ht="10.5" customHeight="1">
      <c r="A68" s="63"/>
      <c r="B68" s="63"/>
      <c r="C68" s="63"/>
      <c r="D68" s="60"/>
      <c r="E68" s="29">
        <f aca="true" t="shared" si="17" ref="E68:P68">IF(SUM(E77,E86)=0,"- ",SUM(E77,E86))</f>
        <v>1922</v>
      </c>
      <c r="F68" s="16">
        <f t="shared" si="17"/>
        <v>2055</v>
      </c>
      <c r="G68" s="16">
        <f t="shared" si="17"/>
        <v>3052</v>
      </c>
      <c r="H68" s="16">
        <f t="shared" si="17"/>
        <v>2931</v>
      </c>
      <c r="I68" s="16">
        <f t="shared" si="17"/>
        <v>2540</v>
      </c>
      <c r="J68" s="16">
        <f t="shared" si="17"/>
        <v>2704</v>
      </c>
      <c r="K68" s="16">
        <f t="shared" si="17"/>
        <v>3211</v>
      </c>
      <c r="L68" s="16">
        <f t="shared" si="17"/>
        <v>2344</v>
      </c>
      <c r="M68" s="16">
        <f t="shared" si="17"/>
        <v>2700</v>
      </c>
      <c r="N68" s="16">
        <f t="shared" si="17"/>
        <v>2840</v>
      </c>
      <c r="O68" s="16">
        <f t="shared" si="17"/>
        <v>2944</v>
      </c>
      <c r="P68" s="16">
        <f t="shared" si="17"/>
        <v>2733</v>
      </c>
      <c r="Q68" s="15">
        <f>IF(SUM(E68)=0,"- ",SUM(E68))</f>
        <v>1922</v>
      </c>
      <c r="R68" s="13">
        <f>IF(SUM(E68:J68)=0,"- ",SUM(E68:J68))</f>
        <v>15204</v>
      </c>
      <c r="S68" s="13">
        <f>IF(SUM(E68:P68)=0,"- ",SUM(E68:P68))</f>
        <v>31976</v>
      </c>
    </row>
    <row r="69" spans="1:19" s="4" customFormat="1" ht="10.5" customHeight="1">
      <c r="A69" s="63"/>
      <c r="B69" s="63"/>
      <c r="C69" s="63"/>
      <c r="D69" s="60"/>
      <c r="E69" s="28">
        <f>IF(AND(SUM(E67)=0,SUM(E68)&lt;&gt;0),"全減",IF(AND(SUM(E67)&lt;&gt;0,SUM(E68)=0),"全増",IF(AND(SUM(E67)=0,SUM(E68)=0),"- ",E67/E68*100)))</f>
        <v>97.1904266389178</v>
      </c>
      <c r="F69" s="10" t="s">
        <v>1</v>
      </c>
      <c r="G69" s="10" t="s">
        <v>1</v>
      </c>
      <c r="H69" s="10" t="s">
        <v>1</v>
      </c>
      <c r="I69" s="10" t="s">
        <v>1</v>
      </c>
      <c r="J69" s="10" t="s">
        <v>1</v>
      </c>
      <c r="K69" s="10" t="s">
        <v>1</v>
      </c>
      <c r="L69" s="10" t="s">
        <v>1</v>
      </c>
      <c r="M69" s="10" t="s">
        <v>1</v>
      </c>
      <c r="N69" s="10" t="s">
        <v>1</v>
      </c>
      <c r="O69" s="10" t="s">
        <v>1</v>
      </c>
      <c r="P69" s="10" t="s">
        <v>1</v>
      </c>
      <c r="Q69" s="9">
        <f>IF(AND(SUM(Q67)=0,SUM(Q68)&lt;&gt;0),"全減",IF(AND(SUM(Q67)&lt;&gt;0,SUM(Q68)=0),"全増",IF(AND(SUM(Q67)=0,SUM(Q68)=0),"- ",Q67/Q68*100)))</f>
        <v>97.1904266389178</v>
      </c>
      <c r="R69" s="10" t="s">
        <v>1</v>
      </c>
      <c r="S69" s="11" t="s">
        <v>1</v>
      </c>
    </row>
    <row r="70" spans="1:19" s="4" customFormat="1" ht="10.5" customHeight="1">
      <c r="A70" s="63"/>
      <c r="B70" s="63"/>
      <c r="C70" s="63"/>
      <c r="D70" s="60" t="s">
        <v>43</v>
      </c>
      <c r="E70" s="30">
        <f aca="true" t="shared" si="18" ref="E70:P70">IF(SUM(E79,E88)=0,"- ",SUM(E79,E88))</f>
        <v>31160</v>
      </c>
      <c r="F70" s="14" t="str">
        <f t="shared" si="18"/>
        <v>- </v>
      </c>
      <c r="G70" s="14" t="str">
        <f t="shared" si="18"/>
        <v>- </v>
      </c>
      <c r="H70" s="14" t="str">
        <f t="shared" si="18"/>
        <v>- </v>
      </c>
      <c r="I70" s="14" t="str">
        <f t="shared" si="18"/>
        <v>- </v>
      </c>
      <c r="J70" s="14" t="str">
        <f t="shared" si="18"/>
        <v>- </v>
      </c>
      <c r="K70" s="14" t="str">
        <f t="shared" si="18"/>
        <v>- </v>
      </c>
      <c r="L70" s="14" t="str">
        <f t="shared" si="18"/>
        <v>- </v>
      </c>
      <c r="M70" s="14" t="str">
        <f t="shared" si="18"/>
        <v>- </v>
      </c>
      <c r="N70" s="14" t="str">
        <f t="shared" si="18"/>
        <v>- </v>
      </c>
      <c r="O70" s="14" t="str">
        <f t="shared" si="18"/>
        <v>- </v>
      </c>
      <c r="P70" s="14" t="str">
        <f t="shared" si="18"/>
        <v>- </v>
      </c>
      <c r="Q70" s="15">
        <f>IF(SUM(E70)=0,"- ",SUM(E70))</f>
        <v>31160</v>
      </c>
      <c r="R70" s="13" t="s">
        <v>1</v>
      </c>
      <c r="S70" s="13" t="s">
        <v>1</v>
      </c>
    </row>
    <row r="71" spans="1:19" s="4" customFormat="1" ht="10.5" customHeight="1">
      <c r="A71" s="63"/>
      <c r="B71" s="63"/>
      <c r="C71" s="63"/>
      <c r="D71" s="60"/>
      <c r="E71" s="29">
        <f aca="true" t="shared" si="19" ref="E71:P71">IF(SUM(E80,E89)=0,"- ",SUM(E80,E89))</f>
        <v>30380</v>
      </c>
      <c r="F71" s="16">
        <f t="shared" si="19"/>
        <v>33660</v>
      </c>
      <c r="G71" s="16">
        <f t="shared" si="19"/>
        <v>47230</v>
      </c>
      <c r="H71" s="16">
        <f t="shared" si="19"/>
        <v>43320</v>
      </c>
      <c r="I71" s="16">
        <f t="shared" si="19"/>
        <v>38755</v>
      </c>
      <c r="J71" s="16">
        <f t="shared" si="19"/>
        <v>41950</v>
      </c>
      <c r="K71" s="16">
        <f t="shared" si="19"/>
        <v>42600</v>
      </c>
      <c r="L71" s="16">
        <f t="shared" si="19"/>
        <v>28000</v>
      </c>
      <c r="M71" s="16">
        <f t="shared" si="19"/>
        <v>35820</v>
      </c>
      <c r="N71" s="16">
        <f t="shared" si="19"/>
        <v>41780</v>
      </c>
      <c r="O71" s="16">
        <f t="shared" si="19"/>
        <v>42860</v>
      </c>
      <c r="P71" s="16">
        <f t="shared" si="19"/>
        <v>36920</v>
      </c>
      <c r="Q71" s="15">
        <f>IF(SUM(E71)=0,"- ",SUM(E71))</f>
        <v>30380</v>
      </c>
      <c r="R71" s="13">
        <f>IF(SUM(E71:J71)=0,"- ",SUM(E71:J71))</f>
        <v>235295</v>
      </c>
      <c r="S71" s="13">
        <f>IF(SUM(E71:P71)=0,"- ",SUM(E71:P71))</f>
        <v>463275</v>
      </c>
    </row>
    <row r="72" spans="1:19" s="4" customFormat="1" ht="10.5" customHeight="1">
      <c r="A72" s="63"/>
      <c r="B72" s="63"/>
      <c r="C72" s="64"/>
      <c r="D72" s="60"/>
      <c r="E72" s="28">
        <f>IF(AND(SUM(E70)=0,SUM(E71)&lt;&gt;0),"全減",IF(AND(SUM(E70)&lt;&gt;0,SUM(E71)=0),"全増",IF(AND(SUM(E70)=0,SUM(E71)=0),"- ",E70/E71*100)))</f>
        <v>102.56747860434497</v>
      </c>
      <c r="F72" s="10" t="s">
        <v>1</v>
      </c>
      <c r="G72" s="10" t="s">
        <v>1</v>
      </c>
      <c r="H72" s="10" t="s">
        <v>1</v>
      </c>
      <c r="I72" s="10" t="s">
        <v>1</v>
      </c>
      <c r="J72" s="10" t="s">
        <v>1</v>
      </c>
      <c r="K72" s="10" t="s">
        <v>1</v>
      </c>
      <c r="L72" s="10" t="s">
        <v>1</v>
      </c>
      <c r="M72" s="10" t="s">
        <v>1</v>
      </c>
      <c r="N72" s="10" t="s">
        <v>1</v>
      </c>
      <c r="O72" s="10" t="s">
        <v>1</v>
      </c>
      <c r="P72" s="10" t="s">
        <v>1</v>
      </c>
      <c r="Q72" s="9">
        <f>IF(AND(SUM(Q70)=0,SUM(Q71)&lt;&gt;0),"全減",IF(AND(SUM(Q70)&lt;&gt;0,SUM(Q71)=0),"全増",IF(AND(SUM(Q70)=0,SUM(Q71)=0),"- ",Q70/Q71*100)))</f>
        <v>102.56747860434497</v>
      </c>
      <c r="R72" s="10" t="s">
        <v>1</v>
      </c>
      <c r="S72" s="11" t="s">
        <v>1</v>
      </c>
    </row>
    <row r="73" spans="1:19" s="4" customFormat="1" ht="10.5" customHeight="1">
      <c r="A73" s="63"/>
      <c r="B73" s="63"/>
      <c r="C73" s="73" t="s">
        <v>34</v>
      </c>
      <c r="D73" s="60" t="s">
        <v>41</v>
      </c>
      <c r="E73" s="24">
        <v>465</v>
      </c>
      <c r="F73" s="12" t="s">
        <v>1</v>
      </c>
      <c r="G73" s="12" t="s">
        <v>1</v>
      </c>
      <c r="H73" s="12" t="s">
        <v>1</v>
      </c>
      <c r="I73" s="12" t="s">
        <v>1</v>
      </c>
      <c r="J73" s="12" t="s">
        <v>1</v>
      </c>
      <c r="K73" s="12" t="s">
        <v>1</v>
      </c>
      <c r="L73" s="12" t="s">
        <v>1</v>
      </c>
      <c r="M73" s="12" t="s">
        <v>1</v>
      </c>
      <c r="N73" s="12" t="s">
        <v>1</v>
      </c>
      <c r="O73" s="12" t="s">
        <v>1</v>
      </c>
      <c r="P73" s="12" t="s">
        <v>1</v>
      </c>
      <c r="Q73" s="15">
        <f>IF(SUM(E73)=0,"- ",SUM(E73))</f>
        <v>465</v>
      </c>
      <c r="R73" s="13" t="s">
        <v>1</v>
      </c>
      <c r="S73" s="13" t="s">
        <v>1</v>
      </c>
    </row>
    <row r="74" spans="1:19" s="4" customFormat="1" ht="11.25" customHeight="1">
      <c r="A74" s="63"/>
      <c r="B74" s="63"/>
      <c r="C74" s="73"/>
      <c r="D74" s="60"/>
      <c r="E74" s="26">
        <v>412</v>
      </c>
      <c r="F74" s="13">
        <v>373</v>
      </c>
      <c r="G74" s="13">
        <v>923</v>
      </c>
      <c r="H74" s="13">
        <v>1125</v>
      </c>
      <c r="I74" s="13">
        <v>1226</v>
      </c>
      <c r="J74" s="13">
        <v>1210</v>
      </c>
      <c r="K74" s="13">
        <v>1478</v>
      </c>
      <c r="L74" s="13">
        <v>1060</v>
      </c>
      <c r="M74" s="13">
        <v>1071</v>
      </c>
      <c r="N74" s="13">
        <v>1215</v>
      </c>
      <c r="O74" s="13">
        <v>726</v>
      </c>
      <c r="P74" s="13">
        <v>647</v>
      </c>
      <c r="Q74" s="15">
        <f>IF(SUM(E74)=0,"- ",SUM(E74))</f>
        <v>412</v>
      </c>
      <c r="R74" s="13">
        <f>IF(SUM(E74:J74)=0,"- ",SUM(E74:J74))</f>
        <v>5269</v>
      </c>
      <c r="S74" s="13">
        <f>IF(SUM(E74:P74)=0,"- ",SUM(E74:P74))</f>
        <v>11466</v>
      </c>
    </row>
    <row r="75" spans="1:19" s="4" customFormat="1" ht="10.5" customHeight="1">
      <c r="A75" s="63"/>
      <c r="B75" s="63"/>
      <c r="C75" s="73"/>
      <c r="D75" s="60"/>
      <c r="E75" s="28">
        <f>IF(AND(SUM(E73)=0,SUM(E74)&lt;&gt;0),"全減",IF(AND(SUM(E73)&lt;&gt;0,SUM(E74)=0),"全増",IF(AND(SUM(E73)=0,SUM(E74)=0),"- ",E73/E74*100)))</f>
        <v>112.86407766990291</v>
      </c>
      <c r="F75" s="10" t="s">
        <v>1</v>
      </c>
      <c r="G75" s="10" t="s">
        <v>1</v>
      </c>
      <c r="H75" s="10" t="s">
        <v>1</v>
      </c>
      <c r="I75" s="10" t="s">
        <v>1</v>
      </c>
      <c r="J75" s="10" t="s">
        <v>1</v>
      </c>
      <c r="K75" s="10" t="s">
        <v>1</v>
      </c>
      <c r="L75" s="10" t="s">
        <v>1</v>
      </c>
      <c r="M75" s="10" t="s">
        <v>1</v>
      </c>
      <c r="N75" s="10" t="s">
        <v>1</v>
      </c>
      <c r="O75" s="10" t="s">
        <v>1</v>
      </c>
      <c r="P75" s="10" t="s">
        <v>1</v>
      </c>
      <c r="Q75" s="9">
        <f>IF(AND(SUM(Q73)=0,SUM(Q74)&lt;&gt;0),"全減",IF(AND(SUM(Q73)&lt;&gt;0,SUM(Q74)=0),"全増",IF(AND(SUM(Q73)=0,SUM(Q74)=0),"- ",Q73/Q74*100)))</f>
        <v>112.86407766990291</v>
      </c>
      <c r="R75" s="10" t="s">
        <v>1</v>
      </c>
      <c r="S75" s="11" t="s">
        <v>1</v>
      </c>
    </row>
    <row r="76" spans="1:19" s="4" customFormat="1" ht="10.5" customHeight="1">
      <c r="A76" s="63"/>
      <c r="B76" s="63"/>
      <c r="C76" s="73"/>
      <c r="D76" s="60" t="s">
        <v>42</v>
      </c>
      <c r="E76" s="24">
        <v>977</v>
      </c>
      <c r="F76" s="12" t="s">
        <v>1</v>
      </c>
      <c r="G76" s="12" t="s">
        <v>1</v>
      </c>
      <c r="H76" s="12" t="s">
        <v>1</v>
      </c>
      <c r="I76" s="12" t="s">
        <v>1</v>
      </c>
      <c r="J76" s="12" t="s">
        <v>1</v>
      </c>
      <c r="K76" s="12" t="s">
        <v>1</v>
      </c>
      <c r="L76" s="12" t="s">
        <v>1</v>
      </c>
      <c r="M76" s="12" t="s">
        <v>1</v>
      </c>
      <c r="N76" s="12" t="s">
        <v>1</v>
      </c>
      <c r="O76" s="12" t="s">
        <v>1</v>
      </c>
      <c r="P76" s="12" t="s">
        <v>1</v>
      </c>
      <c r="Q76" s="15">
        <f>IF(SUM(E76)=0,"- ",SUM(E76))</f>
        <v>977</v>
      </c>
      <c r="R76" s="13" t="s">
        <v>1</v>
      </c>
      <c r="S76" s="13" t="s">
        <v>1</v>
      </c>
    </row>
    <row r="77" spans="1:19" s="4" customFormat="1" ht="10.5" customHeight="1">
      <c r="A77" s="63"/>
      <c r="B77" s="63"/>
      <c r="C77" s="73"/>
      <c r="D77" s="60"/>
      <c r="E77" s="26">
        <v>1017</v>
      </c>
      <c r="F77" s="13">
        <v>1062</v>
      </c>
      <c r="G77" s="13">
        <v>1610</v>
      </c>
      <c r="H77" s="13">
        <v>1426</v>
      </c>
      <c r="I77" s="13">
        <v>1259</v>
      </c>
      <c r="J77" s="13">
        <v>1311</v>
      </c>
      <c r="K77" s="13">
        <v>1699</v>
      </c>
      <c r="L77" s="13">
        <v>1231</v>
      </c>
      <c r="M77" s="13">
        <v>1408</v>
      </c>
      <c r="N77" s="13">
        <v>1453</v>
      </c>
      <c r="O77" s="13">
        <v>1454</v>
      </c>
      <c r="P77" s="13">
        <v>1289</v>
      </c>
      <c r="Q77" s="15">
        <f>IF(SUM(E77)=0,"- ",SUM(E77))</f>
        <v>1017</v>
      </c>
      <c r="R77" s="13">
        <f>IF(SUM(E77:J77)=0,"- ",SUM(E77:J77))</f>
        <v>7685</v>
      </c>
      <c r="S77" s="13">
        <f>IF(SUM(E77:P77)=0,"- ",SUM(E77:P77))</f>
        <v>16219</v>
      </c>
    </row>
    <row r="78" spans="1:19" s="4" customFormat="1" ht="10.5" customHeight="1">
      <c r="A78" s="63"/>
      <c r="B78" s="63"/>
      <c r="C78" s="73"/>
      <c r="D78" s="60"/>
      <c r="E78" s="28">
        <f>IF(AND(SUM(E76)=0,SUM(E77)&lt;&gt;0),"全減",IF(AND(SUM(E76)&lt;&gt;0,SUM(E77)=0),"全増",IF(AND(SUM(E76)=0,SUM(E77)=0),"- ",E76/E77*100)))</f>
        <v>96.0668633235005</v>
      </c>
      <c r="F78" s="10" t="s">
        <v>1</v>
      </c>
      <c r="G78" s="10" t="s">
        <v>1</v>
      </c>
      <c r="H78" s="10" t="s">
        <v>1</v>
      </c>
      <c r="I78" s="10" t="s">
        <v>1</v>
      </c>
      <c r="J78" s="10" t="s">
        <v>1</v>
      </c>
      <c r="K78" s="10" t="s">
        <v>1</v>
      </c>
      <c r="L78" s="10" t="s">
        <v>1</v>
      </c>
      <c r="M78" s="10" t="s">
        <v>1</v>
      </c>
      <c r="N78" s="10" t="s">
        <v>1</v>
      </c>
      <c r="O78" s="10" t="s">
        <v>1</v>
      </c>
      <c r="P78" s="10" t="s">
        <v>1</v>
      </c>
      <c r="Q78" s="9">
        <f>IF(AND(SUM(Q76)=0,SUM(Q77)&lt;&gt;0),"全減",IF(AND(SUM(Q76)&lt;&gt;0,SUM(Q77)=0),"全増",IF(AND(SUM(Q76)=0,SUM(Q77)=0),"- ",Q76/Q77*100)))</f>
        <v>96.0668633235005</v>
      </c>
      <c r="R78" s="10" t="s">
        <v>1</v>
      </c>
      <c r="S78" s="11" t="s">
        <v>1</v>
      </c>
    </row>
    <row r="79" spans="1:19" s="4" customFormat="1" ht="10.5" customHeight="1">
      <c r="A79" s="63"/>
      <c r="B79" s="63"/>
      <c r="C79" s="73"/>
      <c r="D79" s="60" t="s">
        <v>43</v>
      </c>
      <c r="E79" s="24">
        <v>20130</v>
      </c>
      <c r="F79" s="12" t="s">
        <v>1</v>
      </c>
      <c r="G79" s="12" t="s">
        <v>1</v>
      </c>
      <c r="H79" s="12" t="s">
        <v>1</v>
      </c>
      <c r="I79" s="12" t="s">
        <v>1</v>
      </c>
      <c r="J79" s="12" t="s">
        <v>1</v>
      </c>
      <c r="K79" s="12" t="s">
        <v>1</v>
      </c>
      <c r="L79" s="12" t="s">
        <v>1</v>
      </c>
      <c r="M79" s="12" t="s">
        <v>1</v>
      </c>
      <c r="N79" s="12" t="s">
        <v>1</v>
      </c>
      <c r="O79" s="12" t="s">
        <v>1</v>
      </c>
      <c r="P79" s="12" t="s">
        <v>1</v>
      </c>
      <c r="Q79" s="15">
        <f>IF(SUM(E79)=0,"- ",SUM(E79))</f>
        <v>20130</v>
      </c>
      <c r="R79" s="13" t="s">
        <v>1</v>
      </c>
      <c r="S79" s="13" t="s">
        <v>1</v>
      </c>
    </row>
    <row r="80" spans="1:19" s="4" customFormat="1" ht="10.5" customHeight="1">
      <c r="A80" s="63"/>
      <c r="B80" s="63"/>
      <c r="C80" s="73"/>
      <c r="D80" s="60"/>
      <c r="E80" s="26">
        <v>20200</v>
      </c>
      <c r="F80" s="13">
        <v>21690</v>
      </c>
      <c r="G80" s="13">
        <v>29280</v>
      </c>
      <c r="H80" s="13">
        <v>24710</v>
      </c>
      <c r="I80" s="13">
        <v>21725</v>
      </c>
      <c r="J80" s="13">
        <v>22280</v>
      </c>
      <c r="K80" s="13">
        <v>23040</v>
      </c>
      <c r="L80" s="13">
        <v>16240</v>
      </c>
      <c r="M80" s="13">
        <v>18990</v>
      </c>
      <c r="N80" s="13">
        <v>22950</v>
      </c>
      <c r="O80" s="13">
        <v>22520</v>
      </c>
      <c r="P80" s="13">
        <v>17160</v>
      </c>
      <c r="Q80" s="15">
        <f>IF(SUM(E80)=0,"- ",SUM(E80))</f>
        <v>20200</v>
      </c>
      <c r="R80" s="13">
        <f>IF(SUM(E80:J80)=0,"- ",SUM(E80:J80))</f>
        <v>139885</v>
      </c>
      <c r="S80" s="13">
        <f>IF(SUM(E80:P80)=0,"- ",SUM(E80:P80))</f>
        <v>260785</v>
      </c>
    </row>
    <row r="81" spans="1:19" s="4" customFormat="1" ht="10.5" customHeight="1">
      <c r="A81" s="63"/>
      <c r="B81" s="63"/>
      <c r="C81" s="73"/>
      <c r="D81" s="60"/>
      <c r="E81" s="28">
        <f>IF(AND(SUM(E79)=0,SUM(E80)&lt;&gt;0),"全減",IF(AND(SUM(E79)&lt;&gt;0,SUM(E80)=0),"全増",IF(AND(SUM(E79)=0,SUM(E80)=0),"- ",E79/E80*100)))</f>
        <v>99.65346534653466</v>
      </c>
      <c r="F81" s="10" t="s">
        <v>1</v>
      </c>
      <c r="G81" s="10" t="s">
        <v>1</v>
      </c>
      <c r="H81" s="10" t="s">
        <v>1</v>
      </c>
      <c r="I81" s="10" t="s">
        <v>1</v>
      </c>
      <c r="J81" s="10" t="s">
        <v>1</v>
      </c>
      <c r="K81" s="10" t="s">
        <v>1</v>
      </c>
      <c r="L81" s="10" t="s">
        <v>1</v>
      </c>
      <c r="M81" s="10" t="s">
        <v>1</v>
      </c>
      <c r="N81" s="10" t="s">
        <v>1</v>
      </c>
      <c r="O81" s="10" t="s">
        <v>1</v>
      </c>
      <c r="P81" s="10" t="s">
        <v>1</v>
      </c>
      <c r="Q81" s="9">
        <f>IF(AND(SUM(Q79)=0,SUM(Q80)&lt;&gt;0),"全減",IF(AND(SUM(Q79)&lt;&gt;0,SUM(Q80)=0),"全増",IF(AND(SUM(Q79)=0,SUM(Q80)=0),"- ",Q79/Q80*100)))</f>
        <v>99.65346534653466</v>
      </c>
      <c r="R81" s="10" t="s">
        <v>1</v>
      </c>
      <c r="S81" s="11" t="s">
        <v>1</v>
      </c>
    </row>
    <row r="82" spans="1:19" s="4" customFormat="1" ht="10.5" customHeight="1">
      <c r="A82" s="63"/>
      <c r="B82" s="63"/>
      <c r="C82" s="73" t="s">
        <v>35</v>
      </c>
      <c r="D82" s="60" t="s">
        <v>41</v>
      </c>
      <c r="E82" s="24">
        <v>548</v>
      </c>
      <c r="F82" s="12" t="s">
        <v>1</v>
      </c>
      <c r="G82" s="12" t="s">
        <v>1</v>
      </c>
      <c r="H82" s="12" t="s">
        <v>1</v>
      </c>
      <c r="I82" s="12" t="s">
        <v>1</v>
      </c>
      <c r="J82" s="12" t="s">
        <v>1</v>
      </c>
      <c r="K82" s="12" t="s">
        <v>1</v>
      </c>
      <c r="L82" s="12" t="s">
        <v>1</v>
      </c>
      <c r="M82" s="12" t="s">
        <v>1</v>
      </c>
      <c r="N82" s="12" t="s">
        <v>1</v>
      </c>
      <c r="O82" s="12" t="s">
        <v>1</v>
      </c>
      <c r="P82" s="12" t="s">
        <v>1</v>
      </c>
      <c r="Q82" s="15">
        <f>IF(SUM(E82)=0,"- ",SUM(E82))</f>
        <v>548</v>
      </c>
      <c r="R82" s="13" t="s">
        <v>1</v>
      </c>
      <c r="S82" s="13" t="s">
        <v>1</v>
      </c>
    </row>
    <row r="83" spans="1:19" s="4" customFormat="1" ht="11.25" customHeight="1">
      <c r="A83" s="63"/>
      <c r="B83" s="63"/>
      <c r="C83" s="73"/>
      <c r="D83" s="60"/>
      <c r="E83" s="26">
        <v>481</v>
      </c>
      <c r="F83" s="13">
        <v>349</v>
      </c>
      <c r="G83" s="13">
        <v>1060</v>
      </c>
      <c r="H83" s="13">
        <v>918</v>
      </c>
      <c r="I83" s="13">
        <v>1190</v>
      </c>
      <c r="J83" s="13">
        <v>993</v>
      </c>
      <c r="K83" s="13">
        <v>1374</v>
      </c>
      <c r="L83" s="13">
        <v>1197</v>
      </c>
      <c r="M83" s="13">
        <v>1207</v>
      </c>
      <c r="N83" s="13">
        <v>1522</v>
      </c>
      <c r="O83" s="13">
        <v>983</v>
      </c>
      <c r="P83" s="13">
        <v>726</v>
      </c>
      <c r="Q83" s="15">
        <f>IF(SUM(E83)=0,"- ",SUM(E83))</f>
        <v>481</v>
      </c>
      <c r="R83" s="13">
        <f>IF(SUM(E83:J83)=0,"- ",SUM(E83:J83))</f>
        <v>4991</v>
      </c>
      <c r="S83" s="13">
        <f>IF(SUM(E83:P83)=0,"- ",SUM(E83:P83))</f>
        <v>12000</v>
      </c>
    </row>
    <row r="84" spans="1:19" s="4" customFormat="1" ht="10.5" customHeight="1">
      <c r="A84" s="63"/>
      <c r="B84" s="63"/>
      <c r="C84" s="73"/>
      <c r="D84" s="60"/>
      <c r="E84" s="28">
        <f>IF(AND(SUM(E82)=0,SUM(E83)&lt;&gt;0),"全減",IF(AND(SUM(E82)&lt;&gt;0,SUM(E83)=0),"全増",IF(AND(SUM(E82)=0,SUM(E83)=0),"- ",E82/E83*100)))</f>
        <v>113.92931392931393</v>
      </c>
      <c r="F84" s="11" t="s">
        <v>1</v>
      </c>
      <c r="G84" s="10" t="s">
        <v>1</v>
      </c>
      <c r="H84" s="10" t="s">
        <v>1</v>
      </c>
      <c r="I84" s="10" t="s">
        <v>1</v>
      </c>
      <c r="J84" s="10" t="s">
        <v>1</v>
      </c>
      <c r="K84" s="10" t="s">
        <v>1</v>
      </c>
      <c r="L84" s="10" t="s">
        <v>1</v>
      </c>
      <c r="M84" s="10" t="s">
        <v>1</v>
      </c>
      <c r="N84" s="10" t="s">
        <v>1</v>
      </c>
      <c r="O84" s="10" t="s">
        <v>1</v>
      </c>
      <c r="P84" s="10" t="s">
        <v>1</v>
      </c>
      <c r="Q84" s="9">
        <f>IF(AND(SUM(Q82)=0,SUM(Q83)&lt;&gt;0),"全減",IF(AND(SUM(Q82)&lt;&gt;0,SUM(Q83)=0),"全増",IF(AND(SUM(Q82)=0,SUM(Q83)=0),"- ",Q82/Q83*100)))</f>
        <v>113.92931392931393</v>
      </c>
      <c r="R84" s="10" t="s">
        <v>1</v>
      </c>
      <c r="S84" s="11" t="s">
        <v>1</v>
      </c>
    </row>
    <row r="85" spans="1:19" s="4" customFormat="1" ht="10.5" customHeight="1">
      <c r="A85" s="63"/>
      <c r="B85" s="63"/>
      <c r="C85" s="73"/>
      <c r="D85" s="60" t="s">
        <v>42</v>
      </c>
      <c r="E85" s="24">
        <v>891</v>
      </c>
      <c r="F85" s="12" t="s">
        <v>1</v>
      </c>
      <c r="G85" s="12" t="s">
        <v>1</v>
      </c>
      <c r="H85" s="12" t="s">
        <v>1</v>
      </c>
      <c r="I85" s="12" t="s">
        <v>1</v>
      </c>
      <c r="J85" s="12" t="s">
        <v>1</v>
      </c>
      <c r="K85" s="12" t="s">
        <v>1</v>
      </c>
      <c r="L85" s="12" t="s">
        <v>1</v>
      </c>
      <c r="M85" s="12" t="s">
        <v>1</v>
      </c>
      <c r="N85" s="12" t="s">
        <v>1</v>
      </c>
      <c r="O85" s="12" t="s">
        <v>1</v>
      </c>
      <c r="P85" s="12" t="s">
        <v>1</v>
      </c>
      <c r="Q85" s="15">
        <f>IF(SUM(E85)=0,"- ",SUM(E85))</f>
        <v>891</v>
      </c>
      <c r="R85" s="13" t="s">
        <v>1</v>
      </c>
      <c r="S85" s="13" t="s">
        <v>1</v>
      </c>
    </row>
    <row r="86" spans="1:19" s="4" customFormat="1" ht="10.5" customHeight="1">
      <c r="A86" s="63"/>
      <c r="B86" s="63"/>
      <c r="C86" s="73"/>
      <c r="D86" s="60"/>
      <c r="E86" s="26">
        <v>905</v>
      </c>
      <c r="F86" s="13">
        <v>993</v>
      </c>
      <c r="G86" s="13">
        <v>1442</v>
      </c>
      <c r="H86" s="13">
        <v>1505</v>
      </c>
      <c r="I86" s="13">
        <v>1281</v>
      </c>
      <c r="J86" s="13">
        <v>1393</v>
      </c>
      <c r="K86" s="13">
        <v>1512</v>
      </c>
      <c r="L86" s="13">
        <v>1113</v>
      </c>
      <c r="M86" s="13">
        <v>1292</v>
      </c>
      <c r="N86" s="13">
        <v>1387</v>
      </c>
      <c r="O86" s="13">
        <v>1490</v>
      </c>
      <c r="P86" s="13">
        <v>1444</v>
      </c>
      <c r="Q86" s="15">
        <f>IF(SUM(E86)=0,"- ",SUM(E86))</f>
        <v>905</v>
      </c>
      <c r="R86" s="13">
        <f>IF(SUM(E86:J86)=0,"- ",SUM(E86:J86))</f>
        <v>7519</v>
      </c>
      <c r="S86" s="13">
        <f>IF(SUM(E86:P86)=0,"- ",SUM(E86:P86))</f>
        <v>15757</v>
      </c>
    </row>
    <row r="87" spans="1:19" s="4" customFormat="1" ht="10.5" customHeight="1">
      <c r="A87" s="63"/>
      <c r="B87" s="63"/>
      <c r="C87" s="73"/>
      <c r="D87" s="60"/>
      <c r="E87" s="28">
        <f>IF(AND(SUM(E85)=0,SUM(E86)&lt;&gt;0),"全減",IF(AND(SUM(E85)&lt;&gt;0,SUM(E86)=0),"全増",IF(AND(SUM(E85)=0,SUM(E86)=0),"- ",E85/E86*100)))</f>
        <v>98.45303867403314</v>
      </c>
      <c r="F87" s="11" t="s">
        <v>1</v>
      </c>
      <c r="G87" s="10" t="s">
        <v>1</v>
      </c>
      <c r="H87" s="10" t="s">
        <v>1</v>
      </c>
      <c r="I87" s="10" t="s">
        <v>1</v>
      </c>
      <c r="J87" s="10" t="s">
        <v>1</v>
      </c>
      <c r="K87" s="10" t="s">
        <v>1</v>
      </c>
      <c r="L87" s="10" t="s">
        <v>1</v>
      </c>
      <c r="M87" s="10" t="s">
        <v>1</v>
      </c>
      <c r="N87" s="10" t="s">
        <v>1</v>
      </c>
      <c r="O87" s="10" t="s">
        <v>1</v>
      </c>
      <c r="P87" s="10" t="s">
        <v>1</v>
      </c>
      <c r="Q87" s="9">
        <f>IF(AND(SUM(Q85)=0,SUM(Q86)&lt;&gt;0),"全減",IF(AND(SUM(Q85)&lt;&gt;0,SUM(Q86)=0),"全増",IF(AND(SUM(Q85)=0,SUM(Q86)=0),"- ",Q85/Q86*100)))</f>
        <v>98.45303867403314</v>
      </c>
      <c r="R87" s="10" t="s">
        <v>1</v>
      </c>
      <c r="S87" s="11" t="s">
        <v>1</v>
      </c>
    </row>
    <row r="88" spans="1:19" s="4" customFormat="1" ht="10.5" customHeight="1">
      <c r="A88" s="63"/>
      <c r="B88" s="63"/>
      <c r="C88" s="73"/>
      <c r="D88" s="60" t="s">
        <v>43</v>
      </c>
      <c r="E88" s="24">
        <v>11030</v>
      </c>
      <c r="F88" s="12" t="s">
        <v>1</v>
      </c>
      <c r="G88" s="12" t="s">
        <v>1</v>
      </c>
      <c r="H88" s="12" t="s">
        <v>1</v>
      </c>
      <c r="I88" s="12" t="s">
        <v>1</v>
      </c>
      <c r="J88" s="12" t="s">
        <v>1</v>
      </c>
      <c r="K88" s="12" t="s">
        <v>1</v>
      </c>
      <c r="L88" s="12" t="s">
        <v>1</v>
      </c>
      <c r="M88" s="12" t="s">
        <v>1</v>
      </c>
      <c r="N88" s="12" t="s">
        <v>1</v>
      </c>
      <c r="O88" s="12" t="s">
        <v>1</v>
      </c>
      <c r="P88" s="12" t="s">
        <v>1</v>
      </c>
      <c r="Q88" s="15">
        <f>IF(SUM(E88)=0,"- ",SUM(E88))</f>
        <v>11030</v>
      </c>
      <c r="R88" s="13" t="s">
        <v>1</v>
      </c>
      <c r="S88" s="13" t="s">
        <v>1</v>
      </c>
    </row>
    <row r="89" spans="1:19" s="4" customFormat="1" ht="10.5" customHeight="1">
      <c r="A89" s="63"/>
      <c r="B89" s="63"/>
      <c r="C89" s="73"/>
      <c r="D89" s="60"/>
      <c r="E89" s="26">
        <v>10180</v>
      </c>
      <c r="F89" s="13">
        <v>11970</v>
      </c>
      <c r="G89" s="13">
        <v>17950</v>
      </c>
      <c r="H89" s="13">
        <v>18610</v>
      </c>
      <c r="I89" s="13">
        <v>17030</v>
      </c>
      <c r="J89" s="13">
        <v>19670</v>
      </c>
      <c r="K89" s="13">
        <v>19560</v>
      </c>
      <c r="L89" s="13">
        <v>11760</v>
      </c>
      <c r="M89" s="13">
        <v>16830</v>
      </c>
      <c r="N89" s="13">
        <v>18830</v>
      </c>
      <c r="O89" s="13">
        <v>20340</v>
      </c>
      <c r="P89" s="13">
        <v>19760</v>
      </c>
      <c r="Q89" s="15">
        <f>IF(SUM(E89)=0,"- ",SUM(E89))</f>
        <v>10180</v>
      </c>
      <c r="R89" s="13">
        <f>IF(SUM(E89:J89)=0,"- ",SUM(E89:J89))</f>
        <v>95410</v>
      </c>
      <c r="S89" s="13">
        <f>IF(SUM(E89:P89)=0,"- ",SUM(E89:P89))</f>
        <v>202490</v>
      </c>
    </row>
    <row r="90" spans="1:19" s="4" customFormat="1" ht="10.5" customHeight="1">
      <c r="A90" s="64"/>
      <c r="B90" s="64"/>
      <c r="C90" s="73"/>
      <c r="D90" s="60"/>
      <c r="E90" s="28">
        <f>IF(AND(SUM(E88)=0,SUM(E89)&lt;&gt;0),"全減",IF(AND(SUM(E88)&lt;&gt;0,SUM(E89)=0),"全増",IF(AND(SUM(E88)=0,SUM(E89)=0),"- ",E88/E89*100)))</f>
        <v>108.34970530451866</v>
      </c>
      <c r="F90" s="11" t="s">
        <v>1</v>
      </c>
      <c r="G90" s="10" t="s">
        <v>1</v>
      </c>
      <c r="H90" s="10" t="s">
        <v>1</v>
      </c>
      <c r="I90" s="10" t="s">
        <v>1</v>
      </c>
      <c r="J90" s="10" t="s">
        <v>1</v>
      </c>
      <c r="K90" s="10" t="s">
        <v>1</v>
      </c>
      <c r="L90" s="10" t="s">
        <v>1</v>
      </c>
      <c r="M90" s="10" t="s">
        <v>1</v>
      </c>
      <c r="N90" s="10" t="s">
        <v>1</v>
      </c>
      <c r="O90" s="10" t="s">
        <v>1</v>
      </c>
      <c r="P90" s="10" t="s">
        <v>1</v>
      </c>
      <c r="Q90" s="9">
        <f>IF(AND(SUM(Q88)=0,SUM(Q89)&lt;&gt;0),"全減",IF(AND(SUM(Q88)&lt;&gt;0,SUM(Q89)=0),"全増",IF(AND(SUM(Q88)=0,SUM(Q89)=0),"- ",Q88/Q89*100)))</f>
        <v>108.34970530451866</v>
      </c>
      <c r="R90" s="10" t="s">
        <v>1</v>
      </c>
      <c r="S90" s="11" t="s">
        <v>1</v>
      </c>
    </row>
    <row r="91" spans="1:19" s="40" customFormat="1" ht="10.5" customHeight="1">
      <c r="A91" s="35"/>
      <c r="B91" s="35"/>
      <c r="C91" s="36" t="s">
        <v>44</v>
      </c>
      <c r="D91" s="36" t="s">
        <v>45</v>
      </c>
      <c r="E91" s="37" t="s">
        <v>46</v>
      </c>
      <c r="F91" s="37"/>
      <c r="G91" s="38"/>
      <c r="H91" s="38"/>
      <c r="I91" s="38"/>
      <c r="J91" s="38"/>
      <c r="K91" s="38"/>
      <c r="L91" s="38"/>
      <c r="M91" s="56" t="s">
        <v>3</v>
      </c>
      <c r="N91" s="57"/>
      <c r="O91" s="57"/>
      <c r="P91" s="57"/>
      <c r="Q91" s="57"/>
      <c r="R91" s="57"/>
      <c r="S91" s="57"/>
    </row>
    <row r="92" spans="1:19" s="40" customFormat="1" ht="10.5" customHeight="1">
      <c r="A92" s="35"/>
      <c r="B92" s="35"/>
      <c r="C92" s="36"/>
      <c r="D92" s="36" t="s">
        <v>47</v>
      </c>
      <c r="E92" s="37" t="s">
        <v>48</v>
      </c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  <c r="R92" s="38"/>
      <c r="S92" s="38"/>
    </row>
    <row r="93" spans="1:19" s="40" customFormat="1" ht="10.5" customHeight="1">
      <c r="A93" s="35"/>
      <c r="B93" s="35"/>
      <c r="C93" s="36"/>
      <c r="D93" s="36" t="s">
        <v>49</v>
      </c>
      <c r="E93" s="37" t="s">
        <v>50</v>
      </c>
      <c r="F93" s="37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  <c r="R93" s="38"/>
      <c r="S93" s="38"/>
    </row>
    <row r="94" spans="1:5" s="42" customFormat="1" ht="9.75">
      <c r="A94" s="41"/>
      <c r="E94" s="43"/>
    </row>
    <row r="95" spans="1:5" s="42" customFormat="1" ht="9.75">
      <c r="A95" s="41"/>
      <c r="E95" s="43"/>
    </row>
  </sheetData>
  <sheetProtection/>
  <mergeCells count="75">
    <mergeCell ref="K62:K63"/>
    <mergeCell ref="L62:L63"/>
    <mergeCell ref="N62:N63"/>
    <mergeCell ref="O62:O63"/>
    <mergeCell ref="B45:D47"/>
    <mergeCell ref="H62:H63"/>
    <mergeCell ref="Q62:Q63"/>
    <mergeCell ref="A39:A47"/>
    <mergeCell ref="A51:A59"/>
    <mergeCell ref="E62:E63"/>
    <mergeCell ref="B42:D44"/>
    <mergeCell ref="Q49:S49"/>
    <mergeCell ref="P62:P63"/>
    <mergeCell ref="B51:B59"/>
    <mergeCell ref="B39:D41"/>
    <mergeCell ref="J62:J63"/>
    <mergeCell ref="B33:B38"/>
    <mergeCell ref="B27:B32"/>
    <mergeCell ref="C18:D20"/>
    <mergeCell ref="A4:D5"/>
    <mergeCell ref="C21:D23"/>
    <mergeCell ref="G4:G5"/>
    <mergeCell ref="K4:K5"/>
    <mergeCell ref="N4:N5"/>
    <mergeCell ref="F4:F5"/>
    <mergeCell ref="B12:D14"/>
    <mergeCell ref="O4:O5"/>
    <mergeCell ref="J4:J5"/>
    <mergeCell ref="H4:H5"/>
    <mergeCell ref="A9:A38"/>
    <mergeCell ref="B15:D17"/>
    <mergeCell ref="B18:B26"/>
    <mergeCell ref="I4:I5"/>
    <mergeCell ref="A1:S1"/>
    <mergeCell ref="E4:E5"/>
    <mergeCell ref="Q3:S3"/>
    <mergeCell ref="P4:P5"/>
    <mergeCell ref="Q4:Q5"/>
    <mergeCell ref="S4:S5"/>
    <mergeCell ref="C33:D35"/>
    <mergeCell ref="C36:D38"/>
    <mergeCell ref="C54:D56"/>
    <mergeCell ref="B9:D11"/>
    <mergeCell ref="C57:D59"/>
    <mergeCell ref="R4:R5"/>
    <mergeCell ref="C51:D53"/>
    <mergeCell ref="L4:L5"/>
    <mergeCell ref="M4:M5"/>
    <mergeCell ref="A6:D8"/>
    <mergeCell ref="A62:D63"/>
    <mergeCell ref="D85:D87"/>
    <mergeCell ref="R62:R63"/>
    <mergeCell ref="C64:C72"/>
    <mergeCell ref="C24:D26"/>
    <mergeCell ref="C73:C81"/>
    <mergeCell ref="C82:C90"/>
    <mergeCell ref="B64:B90"/>
    <mergeCell ref="C27:D29"/>
    <mergeCell ref="C30:D32"/>
    <mergeCell ref="A64:A90"/>
    <mergeCell ref="D88:D90"/>
    <mergeCell ref="D73:D75"/>
    <mergeCell ref="D76:D78"/>
    <mergeCell ref="D79:D81"/>
    <mergeCell ref="D82:D84"/>
    <mergeCell ref="D64:D66"/>
    <mergeCell ref="M91:S91"/>
    <mergeCell ref="R61:S61"/>
    <mergeCell ref="D67:D69"/>
    <mergeCell ref="D70:D72"/>
    <mergeCell ref="M62:M63"/>
    <mergeCell ref="F62:F63"/>
    <mergeCell ref="G62:G63"/>
    <mergeCell ref="I62:I63"/>
    <mergeCell ref="S62:S63"/>
  </mergeCells>
  <printOptions horizontalCentered="1"/>
  <pageMargins left="0.5511811023622047" right="0.35433070866141736" top="0.3937007874015748" bottom="0.3937007874015748" header="0" footer="0.1968503937007874"/>
  <pageSetup horizontalDpi="600" verticalDpi="600" orientation="landscape" paperSize="9" scale="98" r:id="rId1"/>
  <headerFooter alignWithMargins="0">
    <oddFooter>&amp;C&amp;"ＭＳ 明朝,標準"&amp;10-  &amp;P+5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2019-06-10T08:29:07Z</cp:lastPrinted>
  <dcterms:created xsi:type="dcterms:W3CDTF">1999-04-20T00:40:44Z</dcterms:created>
  <dcterms:modified xsi:type="dcterms:W3CDTF">2024-04-18T06:46:03Z</dcterms:modified>
  <cp:category/>
  <cp:version/>
  <cp:contentType/>
  <cp:contentStatus/>
</cp:coreProperties>
</file>