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100" activeTab="0"/>
  </bookViews>
  <sheets>
    <sheet name="1月" sheetId="1" r:id="rId1"/>
  </sheets>
  <definedNames>
    <definedName name="_xlnm.Print_Area" localSheetId="0">'1月'!$A$1:$G$119</definedName>
  </definedNames>
  <calcPr fullCalcOnLoad="1"/>
</workbook>
</file>

<file path=xl/sharedStrings.xml><?xml version="1.0" encoding="utf-8"?>
<sst xmlns="http://schemas.openxmlformats.org/spreadsheetml/2006/main" count="239" uniqueCount="109">
  <si>
    <t>海上出入貨物総括表（2）</t>
  </si>
  <si>
    <t>海上出入貨物総括表（3）</t>
  </si>
  <si>
    <t xml:space="preserve">- </t>
  </si>
  <si>
    <t>８．海上出入貨物総括表（1）</t>
  </si>
  <si>
    <t>令和６年１月分</t>
  </si>
  <si>
    <t>（単位：トン）</t>
  </si>
  <si>
    <t>品　種（大分類）</t>
  </si>
  <si>
    <t>品　種（中分類）</t>
  </si>
  <si>
    <t>輸移出入合計</t>
  </si>
  <si>
    <t>外　　　貿</t>
  </si>
  <si>
    <t>内　　　貿</t>
  </si>
  <si>
    <t>輸　出</t>
  </si>
  <si>
    <t>輸　入</t>
  </si>
  <si>
    <t>移　出</t>
  </si>
  <si>
    <t>移　入</t>
  </si>
  <si>
    <t>累　　　　計</t>
  </si>
  <si>
    <t>合　　　　計</t>
  </si>
  <si>
    <t>1 農水産品</t>
  </si>
  <si>
    <t>計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</si>
  <si>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</si>
  <si>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</si>
  <si>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</si>
  <si>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</si>
  <si>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</si>
  <si>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</si>
  <si>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</si>
  <si>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</si>
  <si>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</si>
  <si>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</si>
  <si>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</si>
  <si>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2 林産品</t>
  </si>
  <si>
    <t>12 原木</t>
  </si>
  <si>
    <t>13 製材</t>
  </si>
  <si>
    <t>14 樹脂類</t>
  </si>
  <si>
    <t>15 木材チップ</t>
  </si>
  <si>
    <t>16 その他林産品</t>
  </si>
  <si>
    <t>17 薪炭</t>
  </si>
  <si>
    <t>3 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</si>
  <si>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</si>
  <si>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</si>
  <si>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</si>
  <si>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</si>
  <si>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</si>
  <si>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</si>
  <si>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</si>
  <si>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</si>
  <si>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</si>
  <si>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</si>
  <si>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4 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</si>
  <si>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</si>
  <si>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</si>
  <si>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</si>
  <si>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</si>
  <si>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</si>
  <si>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</si>
  <si>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</si>
  <si>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</si>
  <si>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</si>
  <si>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</si>
  <si>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</si>
  <si>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</si>
  <si>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</si>
  <si>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</si>
  <si>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</si>
  <si>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5 化学工業品</t>
  </si>
  <si>
    <t>43 陶磁器</t>
  </si>
  <si>
    <t>44 セメント</t>
  </si>
  <si>
    <t>45 ガラス類</t>
  </si>
  <si>
    <t>46 窯業品</t>
  </si>
  <si>
    <t>47 重油</t>
  </si>
  <si>
    <t>48 揮発油</t>
  </si>
  <si>
    <t>49 その他の石油</t>
  </si>
  <si>
    <t>50 ＬＮＧ(液化天然ガス)</t>
  </si>
  <si>
    <t>51 ＬＰＧ(液化石油ガス)</t>
  </si>
  <si>
    <t>52 その他石油製品</t>
  </si>
  <si>
    <t>53 コークス</t>
  </si>
  <si>
    <t>54 石炭製品</t>
  </si>
  <si>
    <t>55 化学薬品</t>
  </si>
  <si>
    <t>56 化学肥料</t>
  </si>
  <si>
    <t>57 その他化学工業品</t>
  </si>
  <si>
    <t>6 軽工業品</t>
  </si>
  <si>
    <t>58 紙･パルプ</t>
  </si>
  <si>
    <t>59 糸及び紡績半製品</t>
  </si>
  <si>
    <t>60 その他繊維工業品</t>
  </si>
  <si>
    <t>61 砂糖</t>
  </si>
  <si>
    <t>62 製造食品</t>
  </si>
  <si>
    <t>63 飲料</t>
  </si>
  <si>
    <t>64 水</t>
  </si>
  <si>
    <t>65 たばこ</t>
  </si>
  <si>
    <t>66 その他食料工業品</t>
  </si>
  <si>
    <t>7 雑工業品</t>
  </si>
  <si>
    <t>67 がん具</t>
  </si>
  <si>
    <t>68 衣服･身廻品･はきもの</t>
  </si>
  <si>
    <t>69 文具･運動用品類</t>
  </si>
  <si>
    <t>70 家具装備品</t>
  </si>
  <si>
    <t>71 その他日用品</t>
  </si>
  <si>
    <t>72 ゴム製品</t>
  </si>
  <si>
    <t>73 木製品</t>
  </si>
  <si>
    <t>74 その他製造工業品</t>
  </si>
  <si>
    <t>8 特殊品</t>
  </si>
  <si>
    <t>75 金属くず</t>
  </si>
  <si>
    <t>76 再利用資材</t>
  </si>
  <si>
    <t>77 動植物性製造飼肥料</t>
  </si>
  <si>
    <t>78 廃棄物</t>
  </si>
  <si>
    <t>79 廃土砂</t>
  </si>
  <si>
    <t>80 輸送用容器</t>
  </si>
  <si>
    <t>81 取合せ品</t>
  </si>
  <si>
    <t>9 分類不能のもの</t>
  </si>
  <si>
    <t>82 分類不能のもの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</si>
</sst>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38" fontId="2" fillId="0" borderId="13" xfId="48" applyNumberFormat="1" applyFont="1" applyBorder="1" applyAlignment="1">
      <alignment horizontal="right" vertical="center"/>
    </xf>
    <xf numFmtId="38" fontId="2" fillId="0" borderId="13" xfId="48" applyNumberFormat="1" applyFont="1" applyBorder="1" applyAlignment="1" quotePrefix="1">
      <alignment horizontal="right" vertical="center"/>
    </xf>
    <xf numFmtId="38" fontId="2" fillId="0" borderId="14" xfId="48" applyNumberFormat="1" applyFont="1" applyBorder="1" applyAlignment="1" quotePrefix="1">
      <alignment horizontal="right" vertical="center"/>
    </xf>
    <xf numFmtId="38" fontId="2" fillId="0" borderId="11" xfId="48" applyFont="1" applyBorder="1" applyAlignment="1">
      <alignment horizontal="center" vertical="center" shrinkToFit="1"/>
    </xf>
    <xf numFmtId="38" fontId="2" fillId="0" borderId="15" xfId="48" applyNumberFormat="1" applyFont="1" applyBorder="1" applyAlignment="1">
      <alignment horizontal="right" vertical="center" shrinkToFit="1"/>
    </xf>
    <xf numFmtId="38" fontId="2" fillId="0" borderId="11" xfId="48" applyFont="1" applyBorder="1" applyAlignment="1">
      <alignment horizontal="left" vertical="center" shrinkToFit="1"/>
    </xf>
    <xf numFmtId="38" fontId="2" fillId="0" borderId="15" xfId="48" applyNumberFormat="1" applyFont="1" applyBorder="1" applyAlignment="1" quotePrefix="1">
      <alignment horizontal="right" vertical="center" shrinkToFit="1"/>
    </xf>
    <xf numFmtId="38" fontId="2" fillId="0" borderId="16" xfId="48" applyNumberFormat="1" applyFont="1" applyBorder="1" applyAlignment="1" quotePrefix="1">
      <alignment horizontal="right" vertical="center" shrinkToFit="1"/>
    </xf>
    <xf numFmtId="38" fontId="2" fillId="0" borderId="12" xfId="48" applyFont="1" applyBorder="1" applyAlignment="1">
      <alignment horizontal="left" vertical="center" shrinkToFit="1"/>
    </xf>
    <xf numFmtId="38" fontId="2" fillId="0" borderId="14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0" xfId="48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38" fontId="6" fillId="0" borderId="18" xfId="48" applyNumberFormat="1" applyFont="1" applyBorder="1" applyAlignment="1">
      <alignment horizontal="center" vertical="center"/>
    </xf>
    <xf numFmtId="38" fontId="6" fillId="0" borderId="19" xfId="48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38" fontId="5" fillId="0" borderId="0" xfId="48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38" fontId="6" fillId="0" borderId="21" xfId="48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/>
    </xf>
    <xf numFmtId="38" fontId="6" fillId="0" borderId="23" xfId="48" applyNumberFormat="1" applyFont="1" applyBorder="1" applyAlignment="1">
      <alignment horizontal="center" vertical="center"/>
    </xf>
    <xf numFmtId="38" fontId="6" fillId="0" borderId="24" xfId="48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NumberFormat="1" applyFont="1" applyBorder="1" applyAlignment="1">
      <alignment horizontal="center" vertical="center"/>
    </xf>
    <xf numFmtId="38" fontId="6" fillId="0" borderId="26" xfId="48" applyNumberFormat="1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28" xfId="48" applyNumberFormat="1" applyFont="1" applyBorder="1" applyAlignment="1">
      <alignment horizontal="right" vertical="center" shrinkToFit="1"/>
    </xf>
    <xf numFmtId="38" fontId="5" fillId="0" borderId="13" xfId="48" applyNumberFormat="1" applyFont="1" applyBorder="1" applyAlignment="1">
      <alignment horizontal="right" vertical="center" shrinkToFit="1"/>
    </xf>
    <xf numFmtId="38" fontId="5" fillId="0" borderId="28" xfId="48" applyNumberFormat="1" applyFont="1" applyBorder="1" applyAlignment="1" quotePrefix="1">
      <alignment horizontal="right" vertical="center" shrinkToFit="1"/>
    </xf>
    <xf numFmtId="38" fontId="5" fillId="0" borderId="13" xfId="48" applyNumberFormat="1" applyFont="1" applyBorder="1" applyAlignment="1" quotePrefix="1">
      <alignment horizontal="right" vertical="center" shrinkToFit="1"/>
    </xf>
    <xf numFmtId="38" fontId="5" fillId="0" borderId="23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7" t="s">
        <v>3</v>
      </c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4</v>
      </c>
      <c r="B2" s="5"/>
      <c r="C2" s="6"/>
      <c r="D2" s="7"/>
      <c r="E2" s="7"/>
      <c r="F2" s="7"/>
      <c r="G2" s="6" t="s">
        <v>5</v>
      </c>
      <c r="H2" s="7"/>
    </row>
    <row r="3" spans="1:8" ht="27" customHeight="1">
      <c r="A3" s="41" t="s">
        <v>6</v>
      </c>
      <c r="B3" s="37" t="s">
        <v>7</v>
      </c>
      <c r="C3" s="39" t="s">
        <v>8</v>
      </c>
      <c r="D3" s="43" t="s">
        <v>9</v>
      </c>
      <c r="E3" s="44"/>
      <c r="F3" s="45" t="s">
        <v>10</v>
      </c>
      <c r="G3" s="46"/>
      <c r="H3" s="1"/>
    </row>
    <row r="4" spans="1:8" ht="27" customHeight="1" thickBot="1">
      <c r="A4" s="42"/>
      <c r="B4" s="38"/>
      <c r="C4" s="40"/>
      <c r="D4" s="29" t="s">
        <v>11</v>
      </c>
      <c r="E4" s="29" t="s">
        <v>12</v>
      </c>
      <c r="F4" s="30" t="s">
        <v>13</v>
      </c>
      <c r="G4" s="29" t="s">
        <v>14</v>
      </c>
      <c r="H4" s="1"/>
    </row>
    <row r="5" spans="1:8" s="34" customFormat="1" ht="12.75" customHeight="1" thickTop="1">
      <c r="A5" s="32"/>
      <c r="B5" s="51" t="s">
        <v>15</v>
      </c>
      <c r="C5" s="54">
        <f>IF(SUM(D5:G6)=0,"- ",SUM(D5:G6))</f>
        <v>12045342</v>
      </c>
      <c r="D5" s="56">
        <v>2983982</v>
      </c>
      <c r="E5" s="56">
        <v>5858862</v>
      </c>
      <c r="F5" s="56">
        <v>1550360</v>
      </c>
      <c r="G5" s="56">
        <v>1652138</v>
      </c>
      <c r="H5" s="33"/>
    </row>
    <row r="6" spans="1:8" s="34" customFormat="1" ht="12.75" customHeight="1">
      <c r="A6" s="35"/>
      <c r="B6" s="52"/>
      <c r="C6" s="55"/>
      <c r="D6" s="57"/>
      <c r="E6" s="57"/>
      <c r="F6" s="57"/>
      <c r="G6" s="57"/>
      <c r="H6" s="33"/>
    </row>
    <row r="7" spans="1:8" s="34" customFormat="1" ht="12.75" customHeight="1">
      <c r="A7" s="35"/>
      <c r="B7" s="53" t="s">
        <v>16</v>
      </c>
      <c r="C7" s="58">
        <f>IF(SUM(D7:G8)=0,"- ",SUM(D7:G8))</f>
        <v>12045342</v>
      </c>
      <c r="D7" s="58">
        <f>IF(SUM(D9,D22,D30,D47,D64,D86,D97,D107,D116)=0,"- ",SUM(D9,D22,D30,D47,D64,D86,D97,D107,D116))</f>
        <v>2983982</v>
      </c>
      <c r="E7" s="58">
        <f>IF(SUM(E9,E22,E30,E47,E64,E86,E97,E107,E116)=0,"- ",SUM(E9,E22,E30,E47,E64,E86,E97,E107,E116))</f>
        <v>5858862</v>
      </c>
      <c r="F7" s="58">
        <f>IF(SUM(F9,F22,F30,F47,F64,F86,F97,F107,F116)=0,"- ",SUM(F9,F22,F30,F47,F64,F86,F97,F107,F116))</f>
        <v>1550360</v>
      </c>
      <c r="G7" s="58">
        <f>IF(SUM(G9,G22,G30,G47,G64,G86,G97,G107,G116)=0,"- ",SUM(G9,G22,G30,G47,G64,G86,G97,G107,G116))</f>
        <v>1652138</v>
      </c>
      <c r="H7" s="33"/>
    </row>
    <row r="8" spans="1:8" s="34" customFormat="1" ht="12.75" customHeight="1">
      <c r="A8" s="36"/>
      <c r="B8" s="52"/>
      <c r="C8" s="55"/>
      <c r="D8" s="55"/>
      <c r="E8" s="55"/>
      <c r="F8" s="55"/>
      <c r="G8" s="55"/>
      <c r="H8" s="33"/>
    </row>
    <row r="9" spans="1:8" s="9" customFormat="1" ht="12.75" customHeight="1">
      <c r="A9" s="8" t="s">
        <v>17</v>
      </c>
      <c r="B9" s="14" t="s">
        <v>18</v>
      </c>
      <c r="C9" s="15">
        <f aca="true" t="shared" si="0" ref="C9:C20">IF(SUM(D9:G9)=0,"- ",SUM(D9:G9))</f>
        <v>453181</v>
      </c>
      <c r="D9" s="15">
        <f>IF(SUM(D10:D20)=0,"- ",SUM(D10:D20))</f>
        <v>2139</v>
      </c>
      <c r="E9" s="15">
        <f>IF(SUM(E10:E20)=0,"- ",SUM(E10:E20))</f>
        <v>394765</v>
      </c>
      <c r="F9" s="15">
        <f>IF(SUM(F10:F20)=0,"- ",SUM(F10:F20))</f>
        <v>45997</v>
      </c>
      <c r="G9" s="15">
        <f>IF(SUM(G10:G20)=0,"- ",SUM(G10:G20))</f>
        <v>10280</v>
      </c>
      <c r="H9" s="5"/>
    </row>
    <row r="10" spans="1:8" s="9" customFormat="1" ht="12.75" customHeight="1">
      <c r="A10" s="8"/>
      <c r="B10" s="16" t="s">
        <v>19</v>
      </c>
      <c r="C10" s="15">
        <f t="shared" si="0"/>
        <v>59157</v>
      </c>
      <c r="D10" s="17" t="s">
        <v>2</v>
      </c>
      <c r="E10" s="18">
        <v>51168</v>
      </c>
      <c r="F10" s="17">
        <v>6216</v>
      </c>
      <c r="G10" s="18">
        <v>1773</v>
      </c>
      <c r="H10" s="5"/>
    </row>
    <row r="11" spans="1:8" s="9" customFormat="1" ht="12.75" customHeight="1">
      <c r="A11" s="8"/>
      <c r="B11" s="16" t="s">
        <v>20</v>
      </c>
      <c r="C11" s="15">
        <f t="shared" si="0"/>
        <v>10844</v>
      </c>
      <c r="D11" s="17">
        <v>1</v>
      </c>
      <c r="E11" s="18">
        <v>9723</v>
      </c>
      <c r="F11" s="17" t="s">
        <v>2</v>
      </c>
      <c r="G11" s="18">
        <v>1120</v>
      </c>
      <c r="H11" s="5"/>
    </row>
    <row r="12" spans="1:8" s="9" customFormat="1" ht="12.75" customHeight="1">
      <c r="A12" s="8"/>
      <c r="B12" s="16" t="s">
        <v>21</v>
      </c>
      <c r="C12" s="15">
        <f t="shared" si="0"/>
        <v>206201</v>
      </c>
      <c r="D12" s="17" t="s">
        <v>2</v>
      </c>
      <c r="E12" s="18">
        <v>167240</v>
      </c>
      <c r="F12" s="17">
        <v>38261</v>
      </c>
      <c r="G12" s="18">
        <v>700</v>
      </c>
      <c r="H12" s="5"/>
    </row>
    <row r="13" spans="1:8" s="9" customFormat="1" ht="12.75" customHeight="1">
      <c r="A13" s="8"/>
      <c r="B13" s="16" t="s">
        <v>22</v>
      </c>
      <c r="C13" s="15">
        <f t="shared" si="0"/>
        <v>18332</v>
      </c>
      <c r="D13" s="17" t="s">
        <v>2</v>
      </c>
      <c r="E13" s="18">
        <v>14717</v>
      </c>
      <c r="F13" s="17">
        <v>1500</v>
      </c>
      <c r="G13" s="18">
        <v>2115</v>
      </c>
      <c r="H13" s="5"/>
    </row>
    <row r="14" spans="1:8" s="9" customFormat="1" ht="12.75" customHeight="1">
      <c r="A14" s="8"/>
      <c r="B14" s="8" t="s">
        <v>23</v>
      </c>
      <c r="C14" s="15">
        <f t="shared" si="0"/>
        <v>2201</v>
      </c>
      <c r="D14" s="17" t="s">
        <v>2</v>
      </c>
      <c r="E14" s="18">
        <v>696</v>
      </c>
      <c r="F14" s="17" t="s">
        <v>2</v>
      </c>
      <c r="G14" s="18">
        <v>1505</v>
      </c>
      <c r="H14" s="5"/>
    </row>
    <row r="15" spans="1:8" s="9" customFormat="1" ht="12.75" customHeight="1">
      <c r="A15" s="8"/>
      <c r="B15" s="16" t="s">
        <v>24</v>
      </c>
      <c r="C15" s="15">
        <f t="shared" si="0"/>
        <v>31681</v>
      </c>
      <c r="D15" s="17">
        <v>1134</v>
      </c>
      <c r="E15" s="18">
        <v>27460</v>
      </c>
      <c r="F15" s="17">
        <v>20</v>
      </c>
      <c r="G15" s="18">
        <v>3067</v>
      </c>
      <c r="H15" s="5"/>
    </row>
    <row r="16" spans="1:8" s="9" customFormat="1" ht="12.75" customHeight="1">
      <c r="A16" s="8"/>
      <c r="B16" s="16" t="s">
        <v>25</v>
      </c>
      <c r="C16" s="15">
        <f t="shared" si="0"/>
        <v>237</v>
      </c>
      <c r="D16" s="17" t="s">
        <v>2</v>
      </c>
      <c r="E16" s="18">
        <v>237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26</v>
      </c>
      <c r="C17" s="15">
        <f t="shared" si="0"/>
        <v>103239</v>
      </c>
      <c r="D17" s="17">
        <v>377</v>
      </c>
      <c r="E17" s="18">
        <v>102862</v>
      </c>
      <c r="F17" s="17" t="s">
        <v>2</v>
      </c>
      <c r="G17" s="18" t="s">
        <v>2</v>
      </c>
      <c r="H17" s="5"/>
    </row>
    <row r="18" spans="1:8" s="9" customFormat="1" ht="12.75" customHeight="1">
      <c r="A18" s="8"/>
      <c r="B18" s="16" t="s">
        <v>27</v>
      </c>
      <c r="C18" s="15">
        <f t="shared" si="0"/>
        <v>80</v>
      </c>
      <c r="D18" s="17" t="s">
        <v>2</v>
      </c>
      <c r="E18" s="18">
        <v>80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28</v>
      </c>
      <c r="C19" s="15">
        <f t="shared" si="0"/>
        <v>7531</v>
      </c>
      <c r="D19" s="17">
        <v>313</v>
      </c>
      <c r="E19" s="18">
        <v>7218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29</v>
      </c>
      <c r="C20" s="15">
        <f t="shared" si="0"/>
        <v>13678</v>
      </c>
      <c r="D20" s="17">
        <v>314</v>
      </c>
      <c r="E20" s="18">
        <v>13364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30</v>
      </c>
      <c r="B22" s="14" t="s">
        <v>18</v>
      </c>
      <c r="C22" s="15">
        <f aca="true" t="shared" si="1" ref="C22:C28">IF(SUM(D22:G22)=0,"- ",SUM(D22:G22))</f>
        <v>98245</v>
      </c>
      <c r="D22" s="15">
        <f>IF(SUM(D23:D28)=0,"- ",SUM(D23:D28))</f>
        <v>509</v>
      </c>
      <c r="E22" s="15">
        <f>IF(SUM(E23:E28)=0,"- ",SUM(E23:E28))</f>
        <v>87076</v>
      </c>
      <c r="F22" s="15">
        <f>IF(SUM(F23:F28)=0,"- ",SUM(F23:F28))</f>
        <v>18</v>
      </c>
      <c r="G22" s="15">
        <f>IF(SUM(G23:G28)=0,"- ",SUM(G23:G28))</f>
        <v>10642</v>
      </c>
      <c r="H22" s="5"/>
    </row>
    <row r="23" spans="1:8" s="9" customFormat="1" ht="12.75" customHeight="1">
      <c r="A23" s="8"/>
      <c r="B23" s="16" t="s">
        <v>31</v>
      </c>
      <c r="C23" s="15">
        <f t="shared" si="1"/>
        <v>2923</v>
      </c>
      <c r="D23" s="17">
        <v>24</v>
      </c>
      <c r="E23" s="18">
        <v>2899</v>
      </c>
      <c r="F23" s="17" t="s">
        <v>2</v>
      </c>
      <c r="G23" s="18" t="s">
        <v>2</v>
      </c>
      <c r="H23" s="5"/>
    </row>
    <row r="24" spans="1:8" s="9" customFormat="1" ht="12.75" customHeight="1">
      <c r="A24" s="8"/>
      <c r="B24" s="16" t="s">
        <v>32</v>
      </c>
      <c r="C24" s="15">
        <f t="shared" si="1"/>
        <v>31844</v>
      </c>
      <c r="D24" s="17">
        <v>284</v>
      </c>
      <c r="E24" s="18">
        <v>20900</v>
      </c>
      <c r="F24" s="17">
        <v>18</v>
      </c>
      <c r="G24" s="18">
        <v>10642</v>
      </c>
      <c r="H24" s="5"/>
    </row>
    <row r="25" spans="1:8" s="9" customFormat="1" ht="12.75" customHeight="1">
      <c r="A25" s="8"/>
      <c r="B25" s="16" t="s">
        <v>33</v>
      </c>
      <c r="C25" s="15">
        <f t="shared" si="1"/>
        <v>7395</v>
      </c>
      <c r="D25" s="17">
        <v>201</v>
      </c>
      <c r="E25" s="18">
        <v>7194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34</v>
      </c>
      <c r="C26" s="15">
        <f t="shared" si="1"/>
        <v>53261</v>
      </c>
      <c r="D26" s="17" t="s">
        <v>2</v>
      </c>
      <c r="E26" s="18">
        <v>53261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35</v>
      </c>
      <c r="C27" s="15">
        <f t="shared" si="1"/>
        <v>855</v>
      </c>
      <c r="D27" s="17" t="s">
        <v>2</v>
      </c>
      <c r="E27" s="18">
        <v>855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36</v>
      </c>
      <c r="C28" s="15">
        <f t="shared" si="1"/>
        <v>1967</v>
      </c>
      <c r="D28" s="17" t="s">
        <v>2</v>
      </c>
      <c r="E28" s="18">
        <v>1967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37</v>
      </c>
      <c r="B30" s="14" t="s">
        <v>18</v>
      </c>
      <c r="C30" s="15">
        <f aca="true" t="shared" si="2" ref="C30:C40">IF(SUM(D30:G30)=0,"- ",SUM(D30:G30))</f>
        <v>2258658</v>
      </c>
      <c r="D30" s="15">
        <f>IF(SUM(D31:D40)=0,"- ",SUM(D31:D40))</f>
        <v>91273</v>
      </c>
      <c r="E30" s="15">
        <f>IF(SUM(E31:E40)=0,"- ",SUM(E31:E40))</f>
        <v>1956055</v>
      </c>
      <c r="F30" s="15">
        <f>IF(SUM(F31:F40)=0,"- ",SUM(F31:F40))</f>
        <v>44248</v>
      </c>
      <c r="G30" s="15">
        <f>IF(SUM(G31:G40)=0,"- ",SUM(G31:G40))</f>
        <v>167082</v>
      </c>
      <c r="H30" s="5"/>
    </row>
    <row r="31" spans="1:8" s="9" customFormat="1" ht="12.75" customHeight="1">
      <c r="A31" s="8"/>
      <c r="B31" s="16" t="s">
        <v>38</v>
      </c>
      <c r="C31" s="15">
        <f t="shared" si="2"/>
        <v>405709</v>
      </c>
      <c r="D31" s="17">
        <v>189</v>
      </c>
      <c r="E31" s="18">
        <v>403176</v>
      </c>
      <c r="F31" s="17">
        <v>2344</v>
      </c>
      <c r="G31" s="18" t="s">
        <v>2</v>
      </c>
      <c r="H31" s="5"/>
    </row>
    <row r="32" spans="1:8" s="9" customFormat="1" ht="12.75" customHeight="1">
      <c r="A32" s="8"/>
      <c r="B32" s="16" t="s">
        <v>39</v>
      </c>
      <c r="C32" s="15">
        <f t="shared" si="2"/>
        <v>717759</v>
      </c>
      <c r="D32" s="17" t="s">
        <v>2</v>
      </c>
      <c r="E32" s="18">
        <v>717759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40</v>
      </c>
      <c r="C33" s="15">
        <f t="shared" si="2"/>
        <v>2192</v>
      </c>
      <c r="D33" s="17" t="s">
        <v>2</v>
      </c>
      <c r="E33" s="18">
        <v>2028</v>
      </c>
      <c r="F33" s="17">
        <v>64</v>
      </c>
      <c r="G33" s="18">
        <v>100</v>
      </c>
      <c r="H33" s="5"/>
    </row>
    <row r="34" spans="1:8" s="9" customFormat="1" ht="12.75" customHeight="1">
      <c r="A34" s="8"/>
      <c r="B34" s="16" t="s">
        <v>41</v>
      </c>
      <c r="C34" s="15">
        <f t="shared" si="2"/>
        <v>58389</v>
      </c>
      <c r="D34" s="17">
        <v>28</v>
      </c>
      <c r="E34" s="18">
        <v>993</v>
      </c>
      <c r="F34" s="17">
        <v>21663</v>
      </c>
      <c r="G34" s="18">
        <v>35705</v>
      </c>
      <c r="H34" s="5"/>
    </row>
    <row r="35" spans="1:8" s="9" customFormat="1" ht="12.75" customHeight="1">
      <c r="A35" s="8"/>
      <c r="B35" s="16" t="s">
        <v>42</v>
      </c>
      <c r="C35" s="15">
        <f t="shared" si="2"/>
        <v>12377</v>
      </c>
      <c r="D35" s="17" t="s">
        <v>2</v>
      </c>
      <c r="E35" s="18">
        <v>12377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43</v>
      </c>
      <c r="C36" s="15">
        <f t="shared" si="2"/>
        <v>764779</v>
      </c>
      <c r="D36" s="17" t="s">
        <v>2</v>
      </c>
      <c r="E36" s="18">
        <v>764779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44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45</v>
      </c>
      <c r="C38" s="15">
        <f t="shared" si="2"/>
        <v>108375</v>
      </c>
      <c r="D38" s="17" t="s">
        <v>2</v>
      </c>
      <c r="E38" s="18" t="s">
        <v>2</v>
      </c>
      <c r="F38" s="17" t="s">
        <v>2</v>
      </c>
      <c r="G38" s="18">
        <v>108375</v>
      </c>
      <c r="H38" s="5"/>
    </row>
    <row r="39" spans="1:8" s="9" customFormat="1" ht="12.75" customHeight="1">
      <c r="A39" s="8"/>
      <c r="B39" s="16" t="s">
        <v>46</v>
      </c>
      <c r="C39" s="15">
        <f t="shared" si="2"/>
        <v>4980</v>
      </c>
      <c r="D39" s="17" t="s">
        <v>2</v>
      </c>
      <c r="E39" s="18">
        <v>380</v>
      </c>
      <c r="F39" s="17" t="s">
        <v>2</v>
      </c>
      <c r="G39" s="18">
        <v>4600</v>
      </c>
      <c r="H39" s="5"/>
    </row>
    <row r="40" spans="1:8" s="9" customFormat="1" ht="12.75" customHeight="1">
      <c r="A40" s="8"/>
      <c r="B40" s="16" t="s">
        <v>47</v>
      </c>
      <c r="C40" s="15">
        <f t="shared" si="2"/>
        <v>184098</v>
      </c>
      <c r="D40" s="17">
        <v>91056</v>
      </c>
      <c r="E40" s="18">
        <v>54563</v>
      </c>
      <c r="F40" s="17">
        <v>20177</v>
      </c>
      <c r="G40" s="18">
        <v>18302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4</v>
      </c>
      <c r="B44" s="24"/>
      <c r="C44" s="25"/>
      <c r="D44" s="26"/>
      <c r="E44" s="26"/>
      <c r="F44" s="26"/>
      <c r="G44" s="25" t="s">
        <v>5</v>
      </c>
    </row>
    <row r="45" spans="1:7" s="31" customFormat="1" ht="27" customHeight="1">
      <c r="A45" s="41" t="s">
        <v>6</v>
      </c>
      <c r="B45" s="37" t="s">
        <v>7</v>
      </c>
      <c r="C45" s="39" t="s">
        <v>8</v>
      </c>
      <c r="D45" s="43" t="s">
        <v>9</v>
      </c>
      <c r="E45" s="44"/>
      <c r="F45" s="45" t="s">
        <v>10</v>
      </c>
      <c r="G45" s="46"/>
    </row>
    <row r="46" spans="1:7" s="31" customFormat="1" ht="27" customHeight="1" thickBot="1">
      <c r="A46" s="42"/>
      <c r="B46" s="38"/>
      <c r="C46" s="40"/>
      <c r="D46" s="29" t="s">
        <v>11</v>
      </c>
      <c r="E46" s="29" t="s">
        <v>12</v>
      </c>
      <c r="F46" s="30" t="s">
        <v>13</v>
      </c>
      <c r="G46" s="29" t="s">
        <v>14</v>
      </c>
    </row>
    <row r="47" spans="1:7" ht="12.75" customHeight="1" thickTop="1">
      <c r="A47" s="16" t="s">
        <v>48</v>
      </c>
      <c r="B47" s="14" t="s">
        <v>18</v>
      </c>
      <c r="C47" s="15">
        <f aca="true" t="shared" si="3" ref="C47:C62">IF(SUM(D47:G47)=0,"- ",SUM(D47:G47))</f>
        <v>5031845</v>
      </c>
      <c r="D47" s="15">
        <f>IF(SUM(D48:D62)=0,"- ",SUM(D48:D62))</f>
        <v>2335299</v>
      </c>
      <c r="E47" s="15">
        <f>IF(SUM(E48:E62)=0,"- ",SUM(E48:E62))</f>
        <v>758252</v>
      </c>
      <c r="F47" s="15">
        <f>IF(SUM(F48:F62)=0,"- ",SUM(F48:F62))</f>
        <v>1049279</v>
      </c>
      <c r="G47" s="15">
        <f>IF(SUM(G48:G62)=0,"- ",SUM(G48:G62))</f>
        <v>889015</v>
      </c>
    </row>
    <row r="48" spans="1:7" ht="12.75" customHeight="1">
      <c r="A48" s="16"/>
      <c r="B48" s="16" t="s">
        <v>49</v>
      </c>
      <c r="C48" s="15">
        <f t="shared" si="3"/>
        <v>145586</v>
      </c>
      <c r="D48" s="17">
        <v>4155</v>
      </c>
      <c r="E48" s="18">
        <v>8986</v>
      </c>
      <c r="F48" s="17">
        <v>129742</v>
      </c>
      <c r="G48" s="18">
        <v>2703</v>
      </c>
    </row>
    <row r="49" spans="1:7" ht="12.75" customHeight="1">
      <c r="A49" s="16"/>
      <c r="B49" s="16" t="s">
        <v>50</v>
      </c>
      <c r="C49" s="15">
        <f t="shared" si="3"/>
        <v>525824</v>
      </c>
      <c r="D49" s="17">
        <v>130391</v>
      </c>
      <c r="E49" s="18">
        <v>24005</v>
      </c>
      <c r="F49" s="17">
        <v>58964</v>
      </c>
      <c r="G49" s="18">
        <v>312464</v>
      </c>
    </row>
    <row r="50" spans="1:7" ht="12.75" customHeight="1">
      <c r="A50" s="8"/>
      <c r="B50" s="16" t="s">
        <v>51</v>
      </c>
      <c r="C50" s="15">
        <f t="shared" si="3"/>
        <v>110470</v>
      </c>
      <c r="D50" s="17">
        <v>11156</v>
      </c>
      <c r="E50" s="18">
        <v>98004</v>
      </c>
      <c r="F50" s="17">
        <v>16</v>
      </c>
      <c r="G50" s="18">
        <v>1294</v>
      </c>
    </row>
    <row r="51" spans="1:7" ht="12.75" customHeight="1">
      <c r="A51" s="8"/>
      <c r="B51" s="16" t="s">
        <v>52</v>
      </c>
      <c r="C51" s="15">
        <f t="shared" si="3"/>
        <v>128323</v>
      </c>
      <c r="D51" s="17">
        <v>17161</v>
      </c>
      <c r="E51" s="18">
        <v>108900</v>
      </c>
      <c r="F51" s="17">
        <v>1420</v>
      </c>
      <c r="G51" s="18">
        <v>842</v>
      </c>
    </row>
    <row r="52" spans="1:7" ht="12.75" customHeight="1">
      <c r="A52" s="8"/>
      <c r="B52" s="16" t="s">
        <v>53</v>
      </c>
      <c r="C52" s="15">
        <f t="shared" si="3"/>
        <v>66</v>
      </c>
      <c r="D52" s="17">
        <v>38</v>
      </c>
      <c r="E52" s="18">
        <v>28</v>
      </c>
      <c r="F52" s="17" t="s">
        <v>2</v>
      </c>
      <c r="G52" s="18" t="s">
        <v>2</v>
      </c>
    </row>
    <row r="53" spans="1:7" ht="12.75" customHeight="1">
      <c r="A53" s="8"/>
      <c r="B53" s="16" t="s">
        <v>54</v>
      </c>
      <c r="C53" s="15">
        <f t="shared" si="3"/>
        <v>2647862</v>
      </c>
      <c r="D53" s="17">
        <v>1309684</v>
      </c>
      <c r="E53" s="18">
        <v>71868</v>
      </c>
      <c r="F53" s="17">
        <v>781780</v>
      </c>
      <c r="G53" s="18">
        <v>484530</v>
      </c>
    </row>
    <row r="54" spans="1:7" ht="12.75" customHeight="1">
      <c r="A54" s="8"/>
      <c r="B54" s="16" t="s">
        <v>55</v>
      </c>
      <c r="C54" s="15">
        <f t="shared" si="3"/>
        <v>14020</v>
      </c>
      <c r="D54" s="17">
        <v>8499</v>
      </c>
      <c r="E54" s="18">
        <v>4868</v>
      </c>
      <c r="F54" s="17">
        <v>640</v>
      </c>
      <c r="G54" s="18">
        <v>13</v>
      </c>
    </row>
    <row r="55" spans="1:7" ht="12.75" customHeight="1">
      <c r="A55" s="8"/>
      <c r="B55" s="16" t="s">
        <v>56</v>
      </c>
      <c r="C55" s="15">
        <f t="shared" si="3"/>
        <v>4435</v>
      </c>
      <c r="D55" s="17">
        <v>1417</v>
      </c>
      <c r="E55" s="18">
        <v>2936</v>
      </c>
      <c r="F55" s="17">
        <v>82</v>
      </c>
      <c r="G55" s="18" t="s">
        <v>2</v>
      </c>
    </row>
    <row r="56" spans="1:7" ht="12.75" customHeight="1">
      <c r="A56" s="8"/>
      <c r="B56" s="16" t="s">
        <v>57</v>
      </c>
      <c r="C56" s="15">
        <f t="shared" si="3"/>
        <v>796187</v>
      </c>
      <c r="D56" s="17">
        <v>557673</v>
      </c>
      <c r="E56" s="18">
        <v>175374</v>
      </c>
      <c r="F56" s="17">
        <v>39700</v>
      </c>
      <c r="G56" s="18">
        <v>23440</v>
      </c>
    </row>
    <row r="57" spans="1:7" ht="12.75" customHeight="1">
      <c r="A57" s="8"/>
      <c r="B57" s="16" t="s">
        <v>58</v>
      </c>
      <c r="C57" s="15">
        <f t="shared" si="3"/>
        <v>117041</v>
      </c>
      <c r="D57" s="17">
        <v>9514</v>
      </c>
      <c r="E57" s="18">
        <v>15142</v>
      </c>
      <c r="F57" s="17">
        <v>31805</v>
      </c>
      <c r="G57" s="18">
        <v>60580</v>
      </c>
    </row>
    <row r="58" spans="1:7" ht="12.75" customHeight="1">
      <c r="A58" s="8"/>
      <c r="B58" s="16" t="s">
        <v>59</v>
      </c>
      <c r="C58" s="15">
        <f t="shared" si="3"/>
        <v>286945</v>
      </c>
      <c r="D58" s="17">
        <v>213560</v>
      </c>
      <c r="E58" s="18">
        <v>65355</v>
      </c>
      <c r="F58" s="17">
        <v>4881</v>
      </c>
      <c r="G58" s="18">
        <v>3149</v>
      </c>
    </row>
    <row r="59" spans="1:7" ht="12.75" customHeight="1">
      <c r="A59" s="8"/>
      <c r="B59" s="16" t="s">
        <v>60</v>
      </c>
      <c r="C59" s="15">
        <f t="shared" si="3"/>
        <v>208317</v>
      </c>
      <c r="D59" s="17">
        <v>45176</v>
      </c>
      <c r="E59" s="18">
        <v>162892</v>
      </c>
      <c r="F59" s="17">
        <v>249</v>
      </c>
      <c r="G59" s="18" t="s">
        <v>2</v>
      </c>
    </row>
    <row r="60" spans="1:7" ht="12.75" customHeight="1">
      <c r="A60" s="8"/>
      <c r="B60" s="16" t="s">
        <v>61</v>
      </c>
      <c r="C60" s="15">
        <f t="shared" si="3"/>
        <v>20453</v>
      </c>
      <c r="D60" s="17">
        <v>7914</v>
      </c>
      <c r="E60" s="18">
        <v>12539</v>
      </c>
      <c r="F60" s="17" t="s">
        <v>2</v>
      </c>
      <c r="G60" s="18" t="s">
        <v>2</v>
      </c>
    </row>
    <row r="61" spans="1:7" ht="12.75" customHeight="1">
      <c r="A61" s="8"/>
      <c r="B61" s="16" t="s">
        <v>62</v>
      </c>
      <c r="C61" s="15">
        <f t="shared" si="3"/>
        <v>15960</v>
      </c>
      <c r="D61" s="17">
        <v>12313</v>
      </c>
      <c r="E61" s="18">
        <v>3647</v>
      </c>
      <c r="F61" s="17" t="s">
        <v>2</v>
      </c>
      <c r="G61" s="18" t="s">
        <v>2</v>
      </c>
    </row>
    <row r="62" spans="1:7" ht="12.75" customHeight="1">
      <c r="A62" s="8"/>
      <c r="B62" s="16" t="s">
        <v>63</v>
      </c>
      <c r="C62" s="15">
        <f t="shared" si="3"/>
        <v>10356</v>
      </c>
      <c r="D62" s="17">
        <v>6648</v>
      </c>
      <c r="E62" s="18">
        <v>3708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64</v>
      </c>
      <c r="B64" s="14" t="s">
        <v>18</v>
      </c>
      <c r="C64" s="15">
        <f aca="true" t="shared" si="4" ref="C64:C79">IF(SUM(D64:G64)=0,"- ",SUM(D64:G64))</f>
        <v>2886456</v>
      </c>
      <c r="D64" s="15">
        <f>IF(SUM(D65:D79)=0,"- ",SUM(D65:D79))</f>
        <v>289667</v>
      </c>
      <c r="E64" s="15">
        <f>IF(SUM(E65:E79)=0,"- ",SUM(E65:E79))</f>
        <v>1826045</v>
      </c>
      <c r="F64" s="15">
        <f>IF(SUM(F65:F79)=0,"- ",SUM(F65:F79))</f>
        <v>286774</v>
      </c>
      <c r="G64" s="15">
        <f>IF(SUM(G65:G79)=0,"- ",SUM(G65:G79))</f>
        <v>483970</v>
      </c>
    </row>
    <row r="65" spans="1:7" ht="12.75" customHeight="1">
      <c r="A65" s="16"/>
      <c r="B65" s="16" t="s">
        <v>65</v>
      </c>
      <c r="C65" s="15">
        <f t="shared" si="4"/>
        <v>45125</v>
      </c>
      <c r="D65" s="17">
        <v>5565</v>
      </c>
      <c r="E65" s="18">
        <v>39560</v>
      </c>
      <c r="F65" s="17" t="s">
        <v>2</v>
      </c>
      <c r="G65" s="18" t="s">
        <v>2</v>
      </c>
    </row>
    <row r="66" spans="1:7" ht="12.75" customHeight="1">
      <c r="A66" s="8"/>
      <c r="B66" s="16" t="s">
        <v>66</v>
      </c>
      <c r="C66" s="15">
        <f t="shared" si="4"/>
        <v>126878</v>
      </c>
      <c r="D66" s="17" t="s">
        <v>2</v>
      </c>
      <c r="E66" s="18">
        <v>231</v>
      </c>
      <c r="F66" s="17" t="s">
        <v>2</v>
      </c>
      <c r="G66" s="18">
        <v>126647</v>
      </c>
    </row>
    <row r="67" spans="1:7" ht="12.75" customHeight="1">
      <c r="A67" s="8"/>
      <c r="B67" s="16" t="s">
        <v>67</v>
      </c>
      <c r="C67" s="15">
        <f t="shared" si="4"/>
        <v>35786</v>
      </c>
      <c r="D67" s="17">
        <v>16654</v>
      </c>
      <c r="E67" s="18">
        <v>18241</v>
      </c>
      <c r="F67" s="17">
        <v>891</v>
      </c>
      <c r="G67" s="18" t="s">
        <v>2</v>
      </c>
    </row>
    <row r="68" spans="1:7" ht="12.75" customHeight="1">
      <c r="A68" s="8"/>
      <c r="B68" s="16" t="s">
        <v>68</v>
      </c>
      <c r="C68" s="15">
        <f t="shared" si="4"/>
        <v>37262</v>
      </c>
      <c r="D68" s="17">
        <v>15950</v>
      </c>
      <c r="E68" s="18">
        <v>19706</v>
      </c>
      <c r="F68" s="17">
        <v>1606</v>
      </c>
      <c r="G68" s="18" t="s">
        <v>2</v>
      </c>
    </row>
    <row r="69" spans="1:7" ht="12.75" customHeight="1">
      <c r="A69" s="8"/>
      <c r="B69" s="16" t="s">
        <v>69</v>
      </c>
      <c r="C69" s="15">
        <f t="shared" si="4"/>
        <v>186726</v>
      </c>
      <c r="D69" s="17">
        <v>45903</v>
      </c>
      <c r="E69" s="18" t="s">
        <v>2</v>
      </c>
      <c r="F69" s="17">
        <v>89377</v>
      </c>
      <c r="G69" s="18">
        <v>51446</v>
      </c>
    </row>
    <row r="70" spans="1:7" ht="12.75" customHeight="1">
      <c r="A70" s="8"/>
      <c r="B70" s="16" t="s">
        <v>70</v>
      </c>
      <c r="C70" s="15">
        <f t="shared" si="4"/>
        <v>236267</v>
      </c>
      <c r="D70" s="17">
        <v>27576</v>
      </c>
      <c r="E70" s="18">
        <v>46933</v>
      </c>
      <c r="F70" s="17">
        <v>87367</v>
      </c>
      <c r="G70" s="18">
        <v>74391</v>
      </c>
    </row>
    <row r="71" spans="1:7" ht="12.75" customHeight="1">
      <c r="A71" s="8"/>
      <c r="B71" s="16" t="s">
        <v>71</v>
      </c>
      <c r="C71" s="15">
        <f t="shared" si="4"/>
        <v>152407</v>
      </c>
      <c r="D71" s="17">
        <v>1784</v>
      </c>
      <c r="E71" s="18">
        <v>25239</v>
      </c>
      <c r="F71" s="17">
        <v>54721</v>
      </c>
      <c r="G71" s="18">
        <v>70663</v>
      </c>
    </row>
    <row r="72" spans="1:7" ht="12.75" customHeight="1">
      <c r="A72" s="8"/>
      <c r="B72" s="16" t="s">
        <v>72</v>
      </c>
      <c r="C72" s="15">
        <f t="shared" si="4"/>
        <v>1313946</v>
      </c>
      <c r="D72" s="17" t="s">
        <v>2</v>
      </c>
      <c r="E72" s="18">
        <v>1313946</v>
      </c>
      <c r="F72" s="17" t="s">
        <v>2</v>
      </c>
      <c r="G72" s="18" t="s">
        <v>2</v>
      </c>
    </row>
    <row r="73" spans="1:7" ht="12.75" customHeight="1">
      <c r="A73" s="8"/>
      <c r="B73" s="16" t="s">
        <v>73</v>
      </c>
      <c r="C73" s="15">
        <f t="shared" si="4"/>
        <v>123113</v>
      </c>
      <c r="D73" s="17" t="s">
        <v>2</v>
      </c>
      <c r="E73" s="18">
        <v>84817</v>
      </c>
      <c r="F73" s="17">
        <v>11093</v>
      </c>
      <c r="G73" s="18">
        <v>27203</v>
      </c>
    </row>
    <row r="74" spans="1:7" ht="12.75" customHeight="1">
      <c r="A74" s="8"/>
      <c r="B74" s="16" t="s">
        <v>74</v>
      </c>
      <c r="C74" s="15">
        <f t="shared" si="4"/>
        <v>40611</v>
      </c>
      <c r="D74" s="17">
        <v>107</v>
      </c>
      <c r="E74" s="18">
        <v>3904</v>
      </c>
      <c r="F74" s="17">
        <v>12474</v>
      </c>
      <c r="G74" s="18">
        <v>24126</v>
      </c>
    </row>
    <row r="75" spans="1:7" ht="12.75" customHeight="1">
      <c r="A75" s="8"/>
      <c r="B75" s="16" t="s">
        <v>75</v>
      </c>
      <c r="C75" s="15">
        <f t="shared" si="4"/>
        <v>29589</v>
      </c>
      <c r="D75" s="17" t="s">
        <v>2</v>
      </c>
      <c r="E75" s="18">
        <v>25418</v>
      </c>
      <c r="F75" s="17">
        <v>654</v>
      </c>
      <c r="G75" s="18">
        <v>3517</v>
      </c>
    </row>
    <row r="76" spans="1:7" ht="12.75" customHeight="1">
      <c r="A76" s="8"/>
      <c r="B76" s="16" t="s">
        <v>76</v>
      </c>
      <c r="C76" s="15">
        <f t="shared" si="4"/>
        <v>838</v>
      </c>
      <c r="D76" s="17">
        <v>786</v>
      </c>
      <c r="E76" s="18">
        <v>52</v>
      </c>
      <c r="F76" s="17" t="s">
        <v>2</v>
      </c>
      <c r="G76" s="18" t="s">
        <v>2</v>
      </c>
    </row>
    <row r="77" spans="1:7" ht="12.75" customHeight="1">
      <c r="A77" s="8"/>
      <c r="B77" s="8" t="s">
        <v>77</v>
      </c>
      <c r="C77" s="15">
        <f t="shared" si="4"/>
        <v>236003</v>
      </c>
      <c r="D77" s="17">
        <v>42459</v>
      </c>
      <c r="E77" s="18">
        <v>89302</v>
      </c>
      <c r="F77" s="17">
        <v>12307</v>
      </c>
      <c r="G77" s="18">
        <v>91935</v>
      </c>
    </row>
    <row r="78" spans="1:7" ht="12.75" customHeight="1">
      <c r="A78" s="16"/>
      <c r="B78" s="16" t="s">
        <v>78</v>
      </c>
      <c r="C78" s="15">
        <f t="shared" si="4"/>
        <v>24909</v>
      </c>
      <c r="D78" s="17">
        <v>3512</v>
      </c>
      <c r="E78" s="18">
        <v>12822</v>
      </c>
      <c r="F78" s="17">
        <v>5846</v>
      </c>
      <c r="G78" s="18">
        <v>2729</v>
      </c>
    </row>
    <row r="79" spans="1:7" ht="12.75" customHeight="1">
      <c r="A79" s="16"/>
      <c r="B79" s="8" t="s">
        <v>79</v>
      </c>
      <c r="C79" s="15">
        <f t="shared" si="4"/>
        <v>296996</v>
      </c>
      <c r="D79" s="17">
        <v>129371</v>
      </c>
      <c r="E79" s="18">
        <v>145874</v>
      </c>
      <c r="F79" s="17">
        <v>10438</v>
      </c>
      <c r="G79" s="18">
        <v>11313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4</v>
      </c>
      <c r="B83" s="24"/>
      <c r="C83" s="6"/>
      <c r="D83" s="7"/>
      <c r="E83" s="7"/>
      <c r="F83" s="7"/>
      <c r="G83" s="6" t="s">
        <v>5</v>
      </c>
    </row>
    <row r="84" spans="1:7" ht="27" customHeight="1">
      <c r="A84" s="41" t="s">
        <v>6</v>
      </c>
      <c r="B84" s="37" t="s">
        <v>7</v>
      </c>
      <c r="C84" s="39" t="s">
        <v>8</v>
      </c>
      <c r="D84" s="43" t="s">
        <v>9</v>
      </c>
      <c r="E84" s="44"/>
      <c r="F84" s="45" t="s">
        <v>10</v>
      </c>
      <c r="G84" s="46"/>
    </row>
    <row r="85" spans="1:7" ht="27" customHeight="1" thickBot="1">
      <c r="A85" s="42"/>
      <c r="B85" s="38"/>
      <c r="C85" s="40"/>
      <c r="D85" s="29" t="s">
        <v>11</v>
      </c>
      <c r="E85" s="29" t="s">
        <v>12</v>
      </c>
      <c r="F85" s="30" t="s">
        <v>13</v>
      </c>
      <c r="G85" s="29" t="s">
        <v>14</v>
      </c>
    </row>
    <row r="86" spans="1:7" ht="12.75" customHeight="1" thickTop="1">
      <c r="A86" s="8" t="s">
        <v>80</v>
      </c>
      <c r="B86" s="14" t="s">
        <v>18</v>
      </c>
      <c r="C86" s="15">
        <f aca="true" t="shared" si="5" ref="C86:C95">IF(SUM(D86:G86)=0,"- ",SUM(D86:G86))</f>
        <v>195876</v>
      </c>
      <c r="D86" s="15">
        <f>IF(SUM(D87:D95)=0,"- ",SUM(D87:D95))</f>
        <v>47583</v>
      </c>
      <c r="E86" s="15">
        <f>IF(SUM(E87:E95)=0,"- ",SUM(E87:E95))</f>
        <v>129729</v>
      </c>
      <c r="F86" s="15">
        <f>IF(SUM(F87:F95)=0,"- ",SUM(F87:F95))</f>
        <v>2752</v>
      </c>
      <c r="G86" s="15">
        <f>IF(SUM(G87:G95)=0,"- ",SUM(G87:G95))</f>
        <v>15812</v>
      </c>
    </row>
    <row r="87" spans="1:7" ht="12.75" customHeight="1">
      <c r="A87" s="8"/>
      <c r="B87" s="16" t="s">
        <v>81</v>
      </c>
      <c r="C87" s="15">
        <f t="shared" si="5"/>
        <v>40241</v>
      </c>
      <c r="D87" s="17">
        <v>12114</v>
      </c>
      <c r="E87" s="18">
        <v>17092</v>
      </c>
      <c r="F87" s="17">
        <v>138</v>
      </c>
      <c r="G87" s="18">
        <v>10897</v>
      </c>
    </row>
    <row r="88" spans="1:7" ht="12.75" customHeight="1">
      <c r="A88" s="8"/>
      <c r="B88" s="8" t="s">
        <v>82</v>
      </c>
      <c r="C88" s="15">
        <f t="shared" si="5"/>
        <v>33548</v>
      </c>
      <c r="D88" s="17">
        <v>6093</v>
      </c>
      <c r="E88" s="18">
        <v>27455</v>
      </c>
      <c r="F88" s="17" t="s">
        <v>2</v>
      </c>
      <c r="G88" s="18" t="s">
        <v>2</v>
      </c>
    </row>
    <row r="89" spans="1:7" ht="12.75" customHeight="1">
      <c r="A89" s="8"/>
      <c r="B89" s="16" t="s">
        <v>83</v>
      </c>
      <c r="C89" s="15">
        <f t="shared" si="5"/>
        <v>25570</v>
      </c>
      <c r="D89" s="17">
        <v>5806</v>
      </c>
      <c r="E89" s="18">
        <v>19709</v>
      </c>
      <c r="F89" s="17">
        <v>55</v>
      </c>
      <c r="G89" s="18" t="s">
        <v>2</v>
      </c>
    </row>
    <row r="90" spans="1:7" ht="12.75" customHeight="1">
      <c r="A90" s="8"/>
      <c r="B90" s="8" t="s">
        <v>84</v>
      </c>
      <c r="C90" s="15">
        <f t="shared" si="5"/>
        <v>3825</v>
      </c>
      <c r="D90" s="17">
        <v>67</v>
      </c>
      <c r="E90" s="18">
        <v>787</v>
      </c>
      <c r="F90" s="17">
        <v>1050</v>
      </c>
      <c r="G90" s="18">
        <v>1921</v>
      </c>
    </row>
    <row r="91" spans="1:7" ht="12.75" customHeight="1">
      <c r="A91" s="8"/>
      <c r="B91" s="16" t="s">
        <v>85</v>
      </c>
      <c r="C91" s="15">
        <f t="shared" si="5"/>
        <v>72371</v>
      </c>
      <c r="D91" s="17">
        <v>17815</v>
      </c>
      <c r="E91" s="18">
        <v>50983</v>
      </c>
      <c r="F91" s="17">
        <v>1146</v>
      </c>
      <c r="G91" s="18">
        <v>2427</v>
      </c>
    </row>
    <row r="92" spans="1:7" ht="12.75" customHeight="1">
      <c r="A92" s="8"/>
      <c r="B92" s="8" t="s">
        <v>86</v>
      </c>
      <c r="C92" s="15">
        <f t="shared" si="5"/>
        <v>12420</v>
      </c>
      <c r="D92" s="17">
        <v>5687</v>
      </c>
      <c r="E92" s="18">
        <v>6725</v>
      </c>
      <c r="F92" s="17">
        <v>8</v>
      </c>
      <c r="G92" s="18" t="s">
        <v>2</v>
      </c>
    </row>
    <row r="93" spans="1:7" ht="12.75" customHeight="1">
      <c r="A93" s="8"/>
      <c r="B93" s="16" t="s">
        <v>87</v>
      </c>
      <c r="C93" s="15">
        <f t="shared" si="5"/>
        <v>2115</v>
      </c>
      <c r="D93" s="17" t="s">
        <v>2</v>
      </c>
      <c r="E93" s="18">
        <v>1760</v>
      </c>
      <c r="F93" s="17">
        <v>355</v>
      </c>
      <c r="G93" s="18" t="s">
        <v>2</v>
      </c>
    </row>
    <row r="94" spans="1:7" ht="12.75" customHeight="1">
      <c r="A94" s="8"/>
      <c r="B94" s="8" t="s">
        <v>88</v>
      </c>
      <c r="C94" s="15">
        <f t="shared" si="5"/>
        <v>117</v>
      </c>
      <c r="D94" s="17" t="s">
        <v>2</v>
      </c>
      <c r="E94" s="18">
        <v>117</v>
      </c>
      <c r="F94" s="17" t="s">
        <v>2</v>
      </c>
      <c r="G94" s="18" t="s">
        <v>2</v>
      </c>
    </row>
    <row r="95" spans="1:7" ht="12.75" customHeight="1">
      <c r="A95" s="8"/>
      <c r="B95" s="16" t="s">
        <v>89</v>
      </c>
      <c r="C95" s="15">
        <f t="shared" si="5"/>
        <v>5669</v>
      </c>
      <c r="D95" s="17">
        <v>1</v>
      </c>
      <c r="E95" s="18">
        <v>5101</v>
      </c>
      <c r="F95" s="17" t="s">
        <v>2</v>
      </c>
      <c r="G95" s="18">
        <v>567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90</v>
      </c>
      <c r="B97" s="28" t="s">
        <v>18</v>
      </c>
      <c r="C97" s="15">
        <f aca="true" t="shared" si="6" ref="C97:C105">IF(SUM(D97:G97)=0,"- ",SUM(D97:G97))</f>
        <v>650865</v>
      </c>
      <c r="D97" s="15">
        <f>IF(SUM(D98:D105)=0,"- ",SUM(D98:D105))</f>
        <v>112847</v>
      </c>
      <c r="E97" s="15">
        <f>IF(SUM(E98:E105)=0,"- ",SUM(E98:E105))</f>
        <v>530432</v>
      </c>
      <c r="F97" s="15">
        <f>IF(SUM(F98:F105)=0,"- ",SUM(F98:F105))</f>
        <v>6434</v>
      </c>
      <c r="G97" s="15">
        <f>IF(SUM(G98:G105)=0,"- ",SUM(G98:G105))</f>
        <v>1152</v>
      </c>
    </row>
    <row r="98" spans="1:7" ht="12.75" customHeight="1">
      <c r="A98" s="8"/>
      <c r="B98" s="8" t="s">
        <v>91</v>
      </c>
      <c r="C98" s="15">
        <f t="shared" si="6"/>
        <v>9046</v>
      </c>
      <c r="D98" s="17">
        <v>513</v>
      </c>
      <c r="E98" s="18">
        <v>8533</v>
      </c>
      <c r="F98" s="17" t="s">
        <v>2</v>
      </c>
      <c r="G98" s="18" t="s">
        <v>2</v>
      </c>
    </row>
    <row r="99" spans="1:7" ht="12.75" customHeight="1">
      <c r="A99" s="8"/>
      <c r="B99" s="16" t="s">
        <v>92</v>
      </c>
      <c r="C99" s="15">
        <f t="shared" si="6"/>
        <v>242418</v>
      </c>
      <c r="D99" s="17">
        <v>9740</v>
      </c>
      <c r="E99" s="18">
        <v>232678</v>
      </c>
      <c r="F99" s="17" t="s">
        <v>2</v>
      </c>
      <c r="G99" s="18" t="s">
        <v>2</v>
      </c>
    </row>
    <row r="100" spans="1:7" ht="12.75" customHeight="1">
      <c r="A100" s="8"/>
      <c r="B100" s="8" t="s">
        <v>93</v>
      </c>
      <c r="C100" s="15">
        <f t="shared" si="6"/>
        <v>21297</v>
      </c>
      <c r="D100" s="17">
        <v>4045</v>
      </c>
      <c r="E100" s="18">
        <v>17252</v>
      </c>
      <c r="F100" s="17" t="s">
        <v>2</v>
      </c>
      <c r="G100" s="18" t="s">
        <v>2</v>
      </c>
    </row>
    <row r="101" spans="1:7" ht="12.75" customHeight="1">
      <c r="A101" s="8"/>
      <c r="B101" s="16" t="s">
        <v>94</v>
      </c>
      <c r="C101" s="15">
        <f t="shared" si="6"/>
        <v>134164</v>
      </c>
      <c r="D101" s="17">
        <v>9583</v>
      </c>
      <c r="E101" s="18">
        <v>121851</v>
      </c>
      <c r="F101" s="17">
        <v>2730</v>
      </c>
      <c r="G101" s="18" t="s">
        <v>2</v>
      </c>
    </row>
    <row r="102" spans="1:7" ht="12.75" customHeight="1">
      <c r="A102" s="8"/>
      <c r="B102" s="8" t="s">
        <v>95</v>
      </c>
      <c r="C102" s="15">
        <f t="shared" si="6"/>
        <v>22479</v>
      </c>
      <c r="D102" s="17">
        <v>8425</v>
      </c>
      <c r="E102" s="18">
        <v>12731</v>
      </c>
      <c r="F102" s="17">
        <v>1291</v>
      </c>
      <c r="G102" s="18">
        <v>32</v>
      </c>
    </row>
    <row r="103" spans="1:7" ht="12.75" customHeight="1">
      <c r="A103" s="8"/>
      <c r="B103" s="16" t="s">
        <v>96</v>
      </c>
      <c r="C103" s="15">
        <f t="shared" si="6"/>
        <v>121520</v>
      </c>
      <c r="D103" s="17">
        <v>75600</v>
      </c>
      <c r="E103" s="18">
        <v>44831</v>
      </c>
      <c r="F103" s="17">
        <v>910</v>
      </c>
      <c r="G103" s="18">
        <v>179</v>
      </c>
    </row>
    <row r="104" spans="1:7" ht="12.75" customHeight="1">
      <c r="A104" s="8"/>
      <c r="B104" s="8" t="s">
        <v>97</v>
      </c>
      <c r="C104" s="15">
        <f t="shared" si="6"/>
        <v>70364</v>
      </c>
      <c r="D104" s="17">
        <v>36</v>
      </c>
      <c r="E104" s="18">
        <v>68180</v>
      </c>
      <c r="F104" s="17">
        <v>1227</v>
      </c>
      <c r="G104" s="18">
        <v>921</v>
      </c>
    </row>
    <row r="105" spans="1:7" ht="12.75" customHeight="1">
      <c r="A105" s="8"/>
      <c r="B105" s="16" t="s">
        <v>98</v>
      </c>
      <c r="C105" s="15">
        <f t="shared" si="6"/>
        <v>29577</v>
      </c>
      <c r="D105" s="17">
        <v>4905</v>
      </c>
      <c r="E105" s="18">
        <v>24376</v>
      </c>
      <c r="F105" s="17">
        <v>276</v>
      </c>
      <c r="G105" s="18">
        <v>20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99</v>
      </c>
      <c r="B107" s="28" t="s">
        <v>18</v>
      </c>
      <c r="C107" s="15">
        <f aca="true" t="shared" si="7" ref="C107:C114">IF(SUM(D107:G107)=0,"- ",SUM(D107:G107))</f>
        <v>470216</v>
      </c>
      <c r="D107" s="15">
        <f>IF(SUM(D108:D114)=0,"- ",SUM(D108:D114))</f>
        <v>104665</v>
      </c>
      <c r="E107" s="15">
        <f>IF(SUM(E108:E114)=0,"- ",SUM(E108:E114))</f>
        <v>176508</v>
      </c>
      <c r="F107" s="15">
        <f>IF(SUM(F108:F114)=0,"- ",SUM(F108:F114))</f>
        <v>114858</v>
      </c>
      <c r="G107" s="15">
        <f>IF(SUM(G108:G114)=0,"- ",SUM(G108:G114))</f>
        <v>74185</v>
      </c>
    </row>
    <row r="108" spans="1:7" ht="12.75" customHeight="1">
      <c r="A108" s="8"/>
      <c r="B108" s="8" t="s">
        <v>100</v>
      </c>
      <c r="C108" s="15">
        <f t="shared" si="7"/>
        <v>57184</v>
      </c>
      <c r="D108" s="17">
        <v>26610</v>
      </c>
      <c r="E108" s="18">
        <v>6119</v>
      </c>
      <c r="F108" s="17">
        <v>16387</v>
      </c>
      <c r="G108" s="18">
        <v>8068</v>
      </c>
    </row>
    <row r="109" spans="1:7" ht="12.75" customHeight="1">
      <c r="A109" s="8"/>
      <c r="B109" s="8" t="s">
        <v>101</v>
      </c>
      <c r="C109" s="15">
        <f t="shared" si="7"/>
        <v>42892</v>
      </c>
      <c r="D109" s="17">
        <v>33891</v>
      </c>
      <c r="E109" s="18">
        <v>1500</v>
      </c>
      <c r="F109" s="17">
        <v>7379</v>
      </c>
      <c r="G109" s="18">
        <v>122</v>
      </c>
    </row>
    <row r="110" spans="1:7" ht="12.75" customHeight="1">
      <c r="A110" s="8"/>
      <c r="B110" s="8" t="s">
        <v>102</v>
      </c>
      <c r="C110" s="15">
        <f t="shared" si="7"/>
        <v>79929</v>
      </c>
      <c r="D110" s="17">
        <v>2172</v>
      </c>
      <c r="E110" s="18">
        <v>48355</v>
      </c>
      <c r="F110" s="17">
        <v>28302</v>
      </c>
      <c r="G110" s="18">
        <v>1100</v>
      </c>
    </row>
    <row r="111" spans="1:7" ht="12.75" customHeight="1">
      <c r="A111" s="8"/>
      <c r="B111" s="8" t="s">
        <v>103</v>
      </c>
      <c r="C111" s="15">
        <f t="shared" si="7"/>
        <v>1084</v>
      </c>
      <c r="D111" s="17" t="s">
        <v>2</v>
      </c>
      <c r="E111" s="18">
        <v>284</v>
      </c>
      <c r="F111" s="17">
        <v>500</v>
      </c>
      <c r="G111" s="18">
        <v>300</v>
      </c>
    </row>
    <row r="112" spans="1:7" ht="12.75" customHeight="1">
      <c r="A112" s="8"/>
      <c r="B112" s="8" t="s">
        <v>104</v>
      </c>
      <c r="C112" s="15">
        <f t="shared" si="7"/>
        <v>123041</v>
      </c>
      <c r="D112" s="17" t="s">
        <v>2</v>
      </c>
      <c r="E112" s="18" t="s">
        <v>2</v>
      </c>
      <c r="F112" s="17">
        <v>60751</v>
      </c>
      <c r="G112" s="18">
        <v>62290</v>
      </c>
    </row>
    <row r="113" spans="1:7" ht="12.75" customHeight="1">
      <c r="A113" s="8"/>
      <c r="B113" s="8" t="s">
        <v>105</v>
      </c>
      <c r="C113" s="15">
        <f t="shared" si="7"/>
        <v>165292</v>
      </c>
      <c r="D113" s="17">
        <v>41992</v>
      </c>
      <c r="E113" s="18">
        <v>120250</v>
      </c>
      <c r="F113" s="17">
        <v>945</v>
      </c>
      <c r="G113" s="18">
        <v>2105</v>
      </c>
    </row>
    <row r="114" spans="1:7" ht="12.75" customHeight="1">
      <c r="A114" s="8"/>
      <c r="B114" s="8" t="s">
        <v>106</v>
      </c>
      <c r="C114" s="15">
        <f t="shared" si="7"/>
        <v>794</v>
      </c>
      <c r="D114" s="17" t="s">
        <v>2</v>
      </c>
      <c r="E114" s="18" t="s">
        <v>2</v>
      </c>
      <c r="F114" s="17">
        <v>594</v>
      </c>
      <c r="G114" s="18">
        <v>200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107</v>
      </c>
      <c r="B116" s="28" t="s">
        <v>18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108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G5:G6"/>
    <mergeCell ref="C7:C8"/>
    <mergeCell ref="D7:D8"/>
    <mergeCell ref="E7:E8"/>
    <mergeCell ref="F7:F8"/>
    <mergeCell ref="G7:G8"/>
    <mergeCell ref="B5:B6"/>
    <mergeCell ref="B7:B8"/>
    <mergeCell ref="C5:C6"/>
    <mergeCell ref="D5:D6"/>
    <mergeCell ref="E5:E6"/>
    <mergeCell ref="F5:F6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84:B85"/>
    <mergeCell ref="C84:C85"/>
    <mergeCell ref="A84:A85"/>
    <mergeCell ref="C45:C46"/>
    <mergeCell ref="D45:E45"/>
    <mergeCell ref="F45:G45"/>
    <mergeCell ref="F84:G84"/>
    <mergeCell ref="D84:E84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2001-03-19T07:54:15Z</cp:lastPrinted>
  <dcterms:created xsi:type="dcterms:W3CDTF">1999-05-07T04:05:02Z</dcterms:created>
  <dcterms:modified xsi:type="dcterms:W3CDTF">2024-04-18T06:45:57Z</dcterms:modified>
  <cp:category/>
  <cp:version/>
  <cp:contentType/>
  <cp:contentStatus/>
</cp:coreProperties>
</file>